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Условия" sheetId="1" state="visible" r:id="rId1"/>
  </sheets>
  <definedNames>
    <definedName name="_xlnm._FilterDatabase" localSheetId="0" hidden="1">'Условия'!$A$7:$K$157</definedName>
    <definedName name="Print_Titles" localSheetId="0" hidden="0">'Условия'!$5:$7</definedName>
    <definedName name="_xlnm.Print_Area" localSheetId="0">'Условия'!$B$1:$K$162</definedName>
    <definedName name="_xlnm._FilterDatabase" localSheetId="0" hidden="1">'Условия'!$A$7:$K$157</definedName>
  </definedNames>
  <calcPr/>
</workbook>
</file>

<file path=xl/sharedStrings.xml><?xml version="1.0" encoding="utf-8"?>
<sst xmlns="http://schemas.openxmlformats.org/spreadsheetml/2006/main" count="284" uniqueCount="284">
  <si>
    <t xml:space="preserve">Информация об активах и фото размещена на сайте Витрина залогового имущества АО "Россельхозбанк"</t>
  </si>
  <si>
    <t>https://vitrina-zalog.rshb.ru</t>
  </si>
  <si>
    <t xml:space="preserve">Информация о реализации активов в зоне ответственности Департамента по работе с проблемной задолженностью физических лиц
на 15.04.2025</t>
  </si>
  <si>
    <t xml:space="preserve">№ п/п</t>
  </si>
  <si>
    <t xml:space="preserve">Наименование регионального филиала</t>
  </si>
  <si>
    <t xml:space="preserve">Наименование актива</t>
  </si>
  <si>
    <t xml:space="preserve">Средства идентификации актива</t>
  </si>
  <si>
    <t xml:space="preserve">№ п/п комплекса активов</t>
  </si>
  <si>
    <t xml:space="preserve">Наименование комплекса активов</t>
  </si>
  <si>
    <t xml:space="preserve">Прямая продажа</t>
  </si>
  <si>
    <t xml:space="preserve">Торговая процедура</t>
  </si>
  <si>
    <t xml:space="preserve">Способ продажи</t>
  </si>
  <si>
    <t xml:space="preserve">Цена продажи (не менее)
(с учетом НДС), руб.</t>
  </si>
  <si>
    <t xml:space="preserve">Начальная цена продажи
(с учетом НДС), руб.</t>
  </si>
  <si>
    <t xml:space="preserve">Цена отсечения  
(с учетом НДС), руб.
(для аукциона "на понижение")</t>
  </si>
  <si>
    <t xml:space="preserve">Башкирский РФ</t>
  </si>
  <si>
    <t xml:space="preserve">Жилой дом площадью 135,3 кв.м.</t>
  </si>
  <si>
    <t xml:space="preserve">Адрес: Республика Башкортостан, Дуванский район, с. Ярославка, ул. Комсомольская, д. 149. Кадастровый номер 02:21:050203:257.</t>
  </si>
  <si>
    <t>-</t>
  </si>
  <si>
    <t xml:space="preserve">Земельный участок площадью 5027 +/- 25 кв.м. Категория земель: земли населенных пунктов, для ведения личного подсобного хозяйства</t>
  </si>
  <si>
    <t xml:space="preserve">Адрес: Республика Башкортостан, Дуванский район, с. Ярославка, ул. Комсомольская, участок 149. Кадастровый номер 02:21:050203:270.</t>
  </si>
  <si>
    <t xml:space="preserve">Жилой дом площадью 135,3 кв.м. и земельный участок площадью 5027 +/- 25 кв.м. Адрес: Республика Башкортостан, Дуванский район, с. Ярославка, ул. Комсомольская, 149.</t>
  </si>
  <si>
    <t xml:space="preserve">Владимирский РФ</t>
  </si>
  <si>
    <t xml:space="preserve">1/2 доли в праве на земельный участок площадью 2900 +/- 19 кв.м. Категория земель: земли населенных пунктов, личное подсобное хозяйство</t>
  </si>
  <si>
    <t xml:space="preserve">Адрес: Владимирская область, Юрьев-Польский район, с. Лыково, участок. Кадастровый номер 33:04:130202:77.</t>
  </si>
  <si>
    <t xml:space="preserve">1/2 доли в праве на земельный участок площадью 2900 +/- 19 кв.м. Категория земель: земли населенных пунктов, личное подсобное хозяйство. Адрес: Владимирская область, Юрьев-Польский район, с. Лыково, участок. Кадастровый номер 33:04:130202:77.</t>
  </si>
  <si>
    <t xml:space="preserve">Воронежский РФ</t>
  </si>
  <si>
    <t xml:space="preserve">Жилой дом площадью 543,1 кв.м.</t>
  </si>
  <si>
    <t xml:space="preserve">Адрес: Воронежская область, Лискинский район, с. Нижний Икорец, ул. 7 съезд Советов, д. 150. Кадастровый номер 36:14:0290018:135.</t>
  </si>
  <si>
    <t xml:space="preserve">Земельный участок площадью 1500 +/- 27 кв.м. Категория земель: земли населенных пунктов, для ведения личного подсобного хозяйства</t>
  </si>
  <si>
    <t xml:space="preserve">Адрес: Воронежская область, Лискинский район, с. Нижний Икорец, ул. 7 съезд Советов, участок 150. Кадастровый номер 36:14:0290018:132.</t>
  </si>
  <si>
    <t xml:space="preserve">Жилой дом площадью 543,1 кв.м. и земельный участок площадью 1500 +/- 27 кв.м. Адрес: Воронежская область, Лискинский район, с. Нижний Икорец, ул. 7 съезд Советов, 150.</t>
  </si>
  <si>
    <t xml:space="preserve">Головной офис</t>
  </si>
  <si>
    <t xml:space="preserve">Жилой дом площадью 413,2 кв.м.</t>
  </si>
  <si>
    <t xml:space="preserve">Адрес: Московская область, Одинцовский район, гп Лесной Городок, пос. Дубки, ул. Спортивная, д. 3. Кадастровый номер 50:20:0000000:74543.</t>
  </si>
  <si>
    <t xml:space="preserve">Земельный участок площадью 1270 кв.м. Категория земель: земли населенных пунктов, для индивидуального жилищного строительства</t>
  </si>
  <si>
    <t xml:space="preserve">Адрес: Московская область, Одинцовский район, гп Лесной Городок, пос. Дубки, ул. Спортивная, участок 3. Кадастровый номер 50:20:0070103:445.</t>
  </si>
  <si>
    <t xml:space="preserve">Жилой дом площадью 413,2 кв.м. и земельный участок площадью 1270 кв.м. Адрес: Московская область, Одинцовский район, гп Лесной Городок, пос. Дубки, ул. Спортивная, 3.</t>
  </si>
  <si>
    <t xml:space="preserve">Адрес: Московская область, Раменский район, с/п Чулковское, деревня Редькино, ул. Дружная, участок 7. Кадастровый номер 50:23:0040434:17.</t>
  </si>
  <si>
    <t xml:space="preserve">Жилой дом площадью 230,6 кв.м.</t>
  </si>
  <si>
    <t xml:space="preserve">Адрес: Московская область, Раменский район, с/п Чулковское, деревня Редькино, ул. Дружная, д. 7. Кадастровый номер 50:23:0040434:20.</t>
  </si>
  <si>
    <t xml:space="preserve">Жилой дом площадью 230,6 кв.м. и земельный участок площадью 1500 +/- 17 кв.м. Адрес: Московская область, Раменский район, с/п Чулковское, деревня Редькино, ул. Дружная, 7.</t>
  </si>
  <si>
    <t xml:space="preserve">Дагестанский РФ</t>
  </si>
  <si>
    <t xml:space="preserve">Жилой дом площадью 131,4 кв.м.</t>
  </si>
  <si>
    <t xml:space="preserve">Адрес: Республика Дагестан, Хасавюртовский район, с. Новосельское. Кадастровый номер 05:05:000018:978.</t>
  </si>
  <si>
    <t xml:space="preserve">Земельный участок площадью 800 кв.м. Категория земель: земли населенных пунктов, для ведения личного подсобного хозяйства</t>
  </si>
  <si>
    <t xml:space="preserve">Адрес: Республика Дагестан, Хасавюртовский район, с. Новосельское. Кадастровый номер 05:05:000018:914.</t>
  </si>
  <si>
    <t xml:space="preserve">Жилой дом площадью 131,4 кв.м. и участок 800 кв.м. Адрес: Республика Дагестан, Хасавюртовский район, с. Новосельское.</t>
  </si>
  <si>
    <t xml:space="preserve">Жилой дом площадью 286,0 кв.м.</t>
  </si>
  <si>
    <t xml:space="preserve">Адрес: Республика Дагестан, Хасавюртовский район, с. Ботаюрт. Кадастровый номер 05:05:000009:1176.</t>
  </si>
  <si>
    <t xml:space="preserve">Земельный участок площадью 1750 кв.м. Категория земель: земли населенных пунктов</t>
  </si>
  <si>
    <t xml:space="preserve">Адрес: Республика Дагестан, Хасавюртовский район, с. Ботаюрт. Кадастровый номер 05:05:000009:1106.</t>
  </si>
  <si>
    <t xml:space="preserve">Жилой дом площадью 286,0 кв.м. и земельный участок площадью 1750 кв.м. Адрес: Республика Дагестан, Хасавюртовский район, с. Ботаюрт</t>
  </si>
  <si>
    <t xml:space="preserve">Жилой дом площадью 184,5 кв.м.</t>
  </si>
  <si>
    <t xml:space="preserve">Адрес: Республика Дагестан, г. Хасавюрт, ул. Энергетическая, проезд 5, 2 «б». Кадастровый номер 05:41:000221:293.</t>
  </si>
  <si>
    <t xml:space="preserve">Земельный участок площадью 500,37 кв.м. Категория земель: под жилую застройку</t>
  </si>
  <si>
    <t xml:space="preserve">Адрес: Республика Дагестан, г. Хасавюрт, ул. Энергетическая, проезд 5, 2 «б». Кадастровый номер 05:41:000221:93.</t>
  </si>
  <si>
    <t xml:space="preserve">Жилой дом площадью 184,5 кв.м. и земельный участок площадью 500,37 кв.м. Адрес: Республика Дагестан, г. Хасавюрт, ул. Энергетическая</t>
  </si>
  <si>
    <t xml:space="preserve">Жилой дом площадью 192,1 кв.м.</t>
  </si>
  <si>
    <t xml:space="preserve">Адрес: Республика Дагестан, Хасавюртовский район, с. Байрамаул, ул. Поселковая, дом. Кадастровый номер 05:05:000016:1173.</t>
  </si>
  <si>
    <t xml:space="preserve">Земельный участок площадью 1706 +/- 29 кв.м. Категория земель: земли населенных пунктов, для ведения личного подсобного хозяйства</t>
  </si>
  <si>
    <t xml:space="preserve">Адрес: Республика Дагестан, Хасавюртовский район, с. Байрамаул, ул. Поселковая, участок. Кадастровый номер 05:05:000016:627.</t>
  </si>
  <si>
    <t xml:space="preserve">Жилой дом площадью 192,1 кв.м. и земельный участок площадью 1706 +/- 29 кв.м. Адрес: Республика Дагестан, Хасавюртовский район, с. Байрамаул, ул. Поселковая.</t>
  </si>
  <si>
    <t xml:space="preserve">Жилой дом площадью 255 кв.м.</t>
  </si>
  <si>
    <t xml:space="preserve">Адрес: Республика Дагестан, Гергебильский район, с. Кикуни, дом. Кадастровый номер 05:24:000003:992.</t>
  </si>
  <si>
    <t xml:space="preserve">Земельный участок площадью 400 кв.м. Категория земель: земли населенных пунктов, для ведения личного подсобного хозяйства</t>
  </si>
  <si>
    <t xml:space="preserve">Адрес: Республика Дагестан, Гергебильский район, с. Кикуни, участок. Кадастровый номер 05:24:000003:770.</t>
  </si>
  <si>
    <t xml:space="preserve">Жилой дом площадью 255 кв.м. и земельный участок площадью 400 кв.м. Адрес: Республика Дагестан, Гергебильский район, с. Кикуни.</t>
  </si>
  <si>
    <t xml:space="preserve">Жилой дом площадью 260 кв.м.</t>
  </si>
  <si>
    <t xml:space="preserve">Адрес: Республика Дагестан, Каякентский район, с. Каякент, ул. Ленина, д. 23. Кадастровый номер 05:08:000001:4062.</t>
  </si>
  <si>
    <t xml:space="preserve">Земельный участок площадью 370 кв.м. Категория земель: земли населенных пунктов, для индивидуальной жилой застройки</t>
  </si>
  <si>
    <t xml:space="preserve">Адрес: Республика Дагестан, Каякентский район, с. Каякент, ул. Ленина, участок 23. Кадастровый номер 05:08:000001:3289.</t>
  </si>
  <si>
    <t xml:space="preserve">Жилой дом площадью 260 кв.м. и земельный участок площадью 370 кв.м. Адрес: Республика Дагестан, Каякентский район, с. Каякент, ул. Ленина, 23.</t>
  </si>
  <si>
    <t xml:space="preserve">Жилой дом площадью 394,3 кв.м.</t>
  </si>
  <si>
    <t xml:space="preserve">Адрес: Республика Дагестан, Кизилюртовский район, с. Кироваул, ул. Набережная, д. 6. Кадастровый номер 05:06:000011:1370.</t>
  </si>
  <si>
    <t xml:space="preserve">Жилой дом площадью 174,6 кв.м.</t>
  </si>
  <si>
    <t xml:space="preserve">Адрес: Республика Дагестан, Кизилюртовский район, с. Кироваул, ул. Набережная, д. 6. Кадастровый номер 05:06:000011:1371.</t>
  </si>
  <si>
    <t xml:space="preserve">Земельный участок площадью 2094 кв.м. Категория земель: земли населенных пунктов, для ведения личного подсобного хазяйства</t>
  </si>
  <si>
    <t xml:space="preserve">Адрес: Республика Дагестан, Кизилюртовский район, с. Кироваул, ул. Набережная, участок 6. Кадастровый номер 05:06:000011:683.</t>
  </si>
  <si>
    <t xml:space="preserve">Жилые дома площадью 174,6 кв.м. и 394,3 кв.м. с земельным участком площадью 2094 кв.м. Адрес: Республика Дагестан, Кизилюртовский район, с. Кироваул, ул. Набережная, 6.</t>
  </si>
  <si>
    <t xml:space="preserve">Жилой дом площадью 222,7 кв.м.</t>
  </si>
  <si>
    <t xml:space="preserve">Адрес: Республика Дагестан, Новолакский район, с. Новомехельта, дом. Кадастровый номер 05:15:000004:895.</t>
  </si>
  <si>
    <t xml:space="preserve">Земельный участок площадью 1975 +/- 16 кв.м. Категория земель: земли населенных пунктов, для ведения личного подсобного хозяйства</t>
  </si>
  <si>
    <t xml:space="preserve">Адрес: Республика Дагестан, Новолакский район, с. Новомехельта, участок. Кадастровый номер 05:15:000004:661.</t>
  </si>
  <si>
    <t xml:space="preserve">Жилой дом площадью 222,7 кв.м. и земельный участок площадью 1975 +/- 16 кв.м. Адрес: Республика Дагестан, Новолакский район, с. Новомехельта.</t>
  </si>
  <si>
    <t xml:space="preserve">Жилой дом площадью 96,4 кв.м.</t>
  </si>
  <si>
    <t xml:space="preserve">Адрес: Республика Дагестан, г. Хасавюрт, пос. Юбилейный, ул. 5-я, д. 118. Кадастровый номер 05:41:000222:1940.</t>
  </si>
  <si>
    <t xml:space="preserve">Земельный участок площадью 413 +/- 7 кв.м. Категория земель: земли населенных пунктов, под индивидуальное жилищное строительство</t>
  </si>
  <si>
    <t xml:space="preserve">Адрес: Республика Дагестан, г. Хасавюрт, пос. Юбилейный, ул. 5-я, участок 118. Кадастровый номер 05:41:000222:1738.</t>
  </si>
  <si>
    <t xml:space="preserve">Жилой дом площадью 96,4 кв.м. и земельный участок площадью 413 +/- 7 кв.м. Адрес: Республика Дагестан, г. Хасавюрт, пос. Юбилейный, ул. 5-я, 118.</t>
  </si>
  <si>
    <t xml:space="preserve">Ивановский РФ</t>
  </si>
  <si>
    <t xml:space="preserve">Земельный участок площадью 100000 +/- 221 кв.м. Категория земель: земли населенных пунктов, ИЖС</t>
  </si>
  <si>
    <t xml:space="preserve">Адрес: Нижегородская область, Арзамасский район, земли ОАО "Шатовское", поле № 2, севооборот 6. Кадастровый номер 52:41:1901001:212.</t>
  </si>
  <si>
    <t xml:space="preserve">Земельный участок площадью 100000 +/- 221 кв.м. Категория земель: земли населенных пунктов, ИЖС. Адрес: Нижегородская область, Арзамасский район, земли ОАО "Шатовское", поле № 2, севооборот 6. Кадастровый номер 52:41:1901001:212.</t>
  </si>
  <si>
    <t xml:space="preserve">Кабардино-Балкарский РФ</t>
  </si>
  <si>
    <t xml:space="preserve">Жилой дом площадью 123,9 кв.м.</t>
  </si>
  <si>
    <t xml:space="preserve">Адрес: Кабардино-Балкарская республика, Чегемский район, с. Шалушка, ул. Зеленая, д. 202. Кадастровый номер 07:08:0801000:1443.</t>
  </si>
  <si>
    <t xml:space="preserve">Жилой дом площадью 281,9 кв.м.</t>
  </si>
  <si>
    <t xml:space="preserve">Адрес: Кабардино-Балкарская республика, Чегемский район, с. Шалушка, ул. Зеленая, д. 202. Кадастровый номер 07:08:0801000:1150.</t>
  </si>
  <si>
    <t xml:space="preserve">Земельный участок площадью 1760 кв.м. Категория земель: земли населенных пунктов для ведения личного подсобного хозяйства</t>
  </si>
  <si>
    <t xml:space="preserve">Адрес: Кабардино-Балкарская республика, Чегемский район, с. Шалушка, ул. Зеленая, участок 202. Кадастровый номер 07:08:0801015:46.</t>
  </si>
  <si>
    <t xml:space="preserve">Два жилых дома площадью 281,9 кв.м и 123,9 кв.м. с земельным участком площадью 1759,93 +/- 29 кв.м. Адрес: Кабардино-Балкарская респ, Чегемский район, с Шалушка, ул Зеленая, д 202.</t>
  </si>
  <si>
    <t xml:space="preserve">Жилой дом площадью 118,3 кв.м.</t>
  </si>
  <si>
    <t xml:space="preserve">Адрес: Кабардино-Балкарская Республика, Терский район, с. Арик, ул. Кабардинская, д. 7. Кадастровый номер 07:06:1300005:156.</t>
  </si>
  <si>
    <t xml:space="preserve">Земельный участок площадью 4848 +/- 44 кв.м. Категория земель: земли населенных пунктов, для ведения личного подсобного хозяйства</t>
  </si>
  <si>
    <t xml:space="preserve">Адрес: Кабардино-Балкарская Республика, Терский район, с. Арик, ул. Кабардинская, участок 7. Кадастровый номер 07:06:1300005:86.</t>
  </si>
  <si>
    <t xml:space="preserve">Жилой дом площадью 118,3 кв.м. и земельный участок площадью 4848 +/- 44 кв.м. Адрес: Кабардино-Балкарская Республика, Терский район, с. Арик, ул. Кабардинская, 7.</t>
  </si>
  <si>
    <t xml:space="preserve">Торги в форме аукциона "на понижение"</t>
  </si>
  <si>
    <t xml:space="preserve">Краснодарский РФ</t>
  </si>
  <si>
    <t xml:space="preserve">Жилой дом площадью 384,6 кв.м.</t>
  </si>
  <si>
    <t xml:space="preserve">Адрес: Краснодарский край, Абинский район, г. Абинск, ул. Московская, д. 36. Кадастровый номер 23:01:0403020:1180.</t>
  </si>
  <si>
    <t xml:space="preserve">Земельный участок площадью 777 кв.м. Категория земель: земли населенных пунктов, идивидуальные жилые дома</t>
  </si>
  <si>
    <t xml:space="preserve">Адрес: Краснодарский край, Абинский район, г. Абинск, ул. Московская, участок 36. Кадастровый номер 23:01:0506064:3.</t>
  </si>
  <si>
    <t xml:space="preserve">Жилой дом площадью 384,6 кв.м. и земельный участок площадью 777 кв.м. Адрес: Краснодарский край, Абинский район, г. Абинск, ул. Московская, 36.</t>
  </si>
  <si>
    <t xml:space="preserve">Квартира площадью 57,3 кв.м.</t>
  </si>
  <si>
    <t xml:space="preserve">Адрес: Краснодарский край, г. Славянск-на-Кубани, ул. Юных Коммунаров, д. 70, кв. 73. Кадастровый номер 23:48:0203042:60.</t>
  </si>
  <si>
    <t xml:space="preserve">Квартира площадью 57,3 кв.м. Адрес: Краснодарский край, г. Славянск-на-Кубани, ул. Юных Коммунаров, д. 70, кв. 73. Кадастровый номер 23:48:0203042:60.</t>
  </si>
  <si>
    <t xml:space="preserve">Жилой дом площадью 319,7 кв.м.</t>
  </si>
  <si>
    <t xml:space="preserve">Адрес: Республика Адыгея, аул Тахтамукай, ул. Ленина, д. 48. Кадастровый номер 01:05:2300021:26.</t>
  </si>
  <si>
    <t xml:space="preserve">Земельный участок площадью 1456 +/- 27 кв.м. Категория земель: земли населенных пунктов, для ведения личного подсобного хозяйства</t>
  </si>
  <si>
    <t xml:space="preserve">Адрес: Республика Адыгея, аул Тахтамукай, ул. Ленина, участок 48. Кадастровый номер 01:05:2300021:20.</t>
  </si>
  <si>
    <t xml:space="preserve">Жилой дом площадью 319,7 кв.м. и земельный участок площадью 1456 +/- 27 кв.м. Адрес: Республика Адыгея, аул Тахтамукай, ул. Ленина, 48.</t>
  </si>
  <si>
    <t xml:space="preserve">Жилой дом площадью 81,4 кв.м.</t>
  </si>
  <si>
    <t xml:space="preserve">Адрес: Краснодарский край, Славянский район, г. Славянск-на-Кубани, ул. Отдельская, д. 135. Кадастровый номер 23:48:0301022:74.</t>
  </si>
  <si>
    <t xml:space="preserve">Жилой дом площадью 85,8 кв.м.</t>
  </si>
  <si>
    <t xml:space="preserve">Адрес: Краснодарский край, Славянский район, г. Славянск-на-Кубани, ул. Отдельская, д. 135. Кадастровый номер 23:48:0301022:75.</t>
  </si>
  <si>
    <t xml:space="preserve">Земельный участок площадью 640 +/- 9 кв.м. Категория земель: земли населенных пунктов, для индивидуального жилищного строительства</t>
  </si>
  <si>
    <t xml:space="preserve">Адрес: Краснодарский край, Славянский район, г. Славянск-на-Кубани, ул. Отдельская, участок 135. Кадастровый номер 23:48:0301022:49.</t>
  </si>
  <si>
    <t xml:space="preserve">Два жилых дома площадью 81,4 кв.м. и 85,8 кв.м. с земельным участком площадью 640 +/- 9 кв.м. Адрес: Краснодарский край, Славянский район, г. Славянск-на-Кубани, ул. Отдельская, 135.</t>
  </si>
  <si>
    <t xml:space="preserve">Красноярский РФ</t>
  </si>
  <si>
    <t xml:space="preserve">Земельный участок площадью 775 +/- 10 кв.м. Категория земель: земли населенных пунктов, для размещения нежилого здания</t>
  </si>
  <si>
    <t xml:space="preserve">Адрес: Красноярский край, Уярский район, г. Уяр, ул. Тимирязева, участок 6-1/1. Кадастровый номер 24:40:0250215:176.</t>
  </si>
  <si>
    <t xml:space="preserve">Нежилое здание (столовая) площадью 216,4 кв.м.</t>
  </si>
  <si>
    <t xml:space="preserve">Адрес: Красноярский край, Уярский район, г. Уяр, ул. Тимирязева, д. 6-1/1. Кадастровый номер 24:40:0250215:315.</t>
  </si>
  <si>
    <t xml:space="preserve">Нежилое здание (столовая) площадью 216,4 кв.м. и земельный участок площадью 775 +/- 10 кв.м. Адрес: Красноярский край, Уярский район, г. Уяр, ул.Тимирязева, 6-1/1.</t>
  </si>
  <si>
    <t xml:space="preserve">Квартира площадью 33,3 кв.м. (право требования).</t>
  </si>
  <si>
    <t xml:space="preserve">Адрес: г. Красноярск, Советский район, 6 мкрн. жилого района "Солнечный", д. 2, кв. 161. Кадастровый номер отсутствует.</t>
  </si>
  <si>
    <t xml:space="preserve">Квартира площадью 33,3 кв.м. (право требования). Адрес: г. Красноярск, Советский район, 6 мкрн. жилого района "Солнечный", д. 2, кв. 161. Кадастровый номер отсутствует.</t>
  </si>
  <si>
    <t xml:space="preserve">Жилой дом площадью 456 кв.м.</t>
  </si>
  <si>
    <t xml:space="preserve">Адрес: г. Красноярск, "Сад №1" треста "Красноярскалюминьстрой", проспект Металлургов 2Д, д. 204. Кадастровый номер 24:50:0400072:730.</t>
  </si>
  <si>
    <t xml:space="preserve">Земельный участок площадью 1050 +/- 11 кв.м. Категория земель: земли населенных пунктов, для ведения садоводства</t>
  </si>
  <si>
    <t xml:space="preserve">Адрес: г. Красноярск, "Сад №1" треста "Красноярскалюминьстрой", проспект Металлургов 2Д, участок 204. Кадастровый номер 24:50:0400072:561.</t>
  </si>
  <si>
    <t xml:space="preserve">Жилой дом площадью 456 кв.м. и земельный участок площадью 1050 +/- 11 кв.м. Адрес: г. Красноярск, "Сад №1" треста "Красноярскалюминьстрой", проспект Металлургов 2Д, 204.</t>
  </si>
  <si>
    <t xml:space="preserve">Квартира площадью 38,48 кв.м. (право требования).</t>
  </si>
  <si>
    <t xml:space="preserve">Адрес: г. Красноярск, ул. Прибойная, д. 37, стр. 6,7, д. 2. строительный номер 168. Кадастровый номер отсутствует.</t>
  </si>
  <si>
    <t xml:space="preserve">Квартира площадью 38,48 кв.м. (право требования). Адрес: г. Красноярск, ул. Прибойная, д. 37, стр. 6,7, д. 2. строительный номер 168. Кадастровый номер отсутствует.</t>
  </si>
  <si>
    <t xml:space="preserve">Жилой дом площадью 200 кв.м.</t>
  </si>
  <si>
    <t xml:space="preserve">Адрес: Красноярский край, г. Красноярск, СТ "Березка-2", д. 76, стр. 1. Кадастровый номер 24:50:0100518:326.</t>
  </si>
  <si>
    <t xml:space="preserve">Земельный участок площадью 639 +/- 9 кв.м. Категория земель: земли населенных пунктов, для ведения садоводства</t>
  </si>
  <si>
    <t xml:space="preserve">Адрес: Красноярский край, г. Красноярск, СТ "Березка-2", участок 76. Кадастровый номер 24:50:0100518:51.</t>
  </si>
  <si>
    <t xml:space="preserve">Жилой дом площадью 200 кв.м. и земельный участок площадью 639 +/- 9 кв.м. Адрес: Красноярский край, г. Красноярск, СТ "Березка-2", 76.</t>
  </si>
  <si>
    <t xml:space="preserve">Жилой дом площадью 75 кв.м.</t>
  </si>
  <si>
    <t xml:space="preserve">Адрес: Красноярский край, Емельяновский район, ост. Пугачево, СНТ "Финансист", д. 250. Кадастровый номер 24:11:0340406:548.</t>
  </si>
  <si>
    <t xml:space="preserve">Земельный участок площадью 464 +/- 15 кв.м. Категория земель: земли сельскохозяйственного назначения, для ведения садоводства</t>
  </si>
  <si>
    <t xml:space="preserve">Адрес: Красноярский край, Емельяновский район, ост. Пугачево, СНТ "Финансист", участок 250. Кадастровый номер 24:11:0340406:151.</t>
  </si>
  <si>
    <t xml:space="preserve">Жилой дом площадью 75 кв.м. и земельный участок площадью 464 +/- 15 кв.м. Адрес: Красноярский край, Емельяновский район, ост. Пугачево, СНТ "Финансист", 250.</t>
  </si>
  <si>
    <t xml:space="preserve">Нижегородский РФ</t>
  </si>
  <si>
    <t xml:space="preserve">Жилой дом площадью 487,9 кв.м.</t>
  </si>
  <si>
    <t xml:space="preserve">Адрес: Владимирская область, г. Муром, ул. Зарубина, д. 27. Кадастровый номер 33:26:010202:220.</t>
  </si>
  <si>
    <t xml:space="preserve">Земельный участок площадью 1718 +/- 14 кв.м. Категория земель: земли населенных пунктов</t>
  </si>
  <si>
    <t xml:space="preserve">Адрес: Владимирская область, г. Муром, ул. Зарубина, участок 27. Кадастровый номер 33:26:010202:11.</t>
  </si>
  <si>
    <t xml:space="preserve">Жилой дом площадью 487,9 кв.м. и земельный участок площадью 1718 +/- 14 кв.м. Адрес: Владимирская область, г. Муром, ул. Зарубина, 27</t>
  </si>
  <si>
    <t xml:space="preserve">Земельный участок площадью 95768 +/- 2708 кв.м. Категория земель: земли населенных пунктов, для ИЖС</t>
  </si>
  <si>
    <t xml:space="preserve">Адрес: Нижегородская область, Сокольский район, ТОО «Дреcвищинское», юго-западнее деревни Мармыжево. Кадастровый номер 52:07:1000020:627.</t>
  </si>
  <si>
    <t xml:space="preserve">Земельный участок площадью 95768 +/- 2708 кв.м. Категория земель: земли населенных пунктов, для ИЖС. Адрес: Нижегородская область, Сокольский район, ТОО «Дреcвищинское», юго-западнее деревни Мармыжево. Кадастровый номер 52:07:1000020:627.</t>
  </si>
  <si>
    <t xml:space="preserve">Ростовский РФ</t>
  </si>
  <si>
    <t xml:space="preserve">Жилой дом площадью 72,8 кв.м.</t>
  </si>
  <si>
    <t xml:space="preserve">Адрес: Ростовская область, Егорлыкский район, станица Егорлыкская, пер. 50-летия Победы, д. 11. Кадастровый номер 61:10:0100184:515.</t>
  </si>
  <si>
    <t xml:space="preserve">Земельный участок площадью 800 +/- 20 кв.м. Категория земель: земли населенных пунктов, для индивидуального жилищного строительства</t>
  </si>
  <si>
    <t xml:space="preserve">Адрес: Ростовская область, Егорлыкский район, станица Егорлыкская, пер. 50-летия Победы, участок 11. Кадастровый номер 61:10:0100184:238.</t>
  </si>
  <si>
    <t xml:space="preserve">Жилой дом площадью 72,8 кв.м. и земельный участок площадью 800 +/- 20 кв.м. Адрес: Ростовская область, Егорлыкский район, станица Егорлыкская, пер. 50-летия Победы, 11.</t>
  </si>
  <si>
    <t xml:space="preserve">Жилой дом площадью 55,5 кв.м.</t>
  </si>
  <si>
    <t xml:space="preserve">Адрес: Ростовская область, Усть-Донецкий район, хутор Мостовой, ул. М.Горького, д. 6. Кадастровый номер 61:39:0070201:256.</t>
  </si>
  <si>
    <t xml:space="preserve">Объект незавершенного строительства 70% готовности площадью 126,6 кв.м.</t>
  </si>
  <si>
    <t xml:space="preserve">Адрес: Ростовская область, Усть-Донецкий район, хутор Мостовой, ул. М.Горького, д. 6. Кадастровый номер 61:39:0070201:618.</t>
  </si>
  <si>
    <t xml:space="preserve">Земельный участок площадью 2716 +/- 36 кв.м. Категория земель: земли населенных пунктов, под индивидуальное жилищное строительство</t>
  </si>
  <si>
    <t xml:space="preserve">Адрес: Ростовская область, Усть-Донецкий район, хутор Мостовой, ул. М.Горького, участок 6. Кадастровый номер 61:39:0070201:153.</t>
  </si>
  <si>
    <t xml:space="preserve">Жилой дом площадью 55,5 кв.м., объект незавершенного строительства 70% готовности площадью 126,6 кв.м. и земельный участок площадью 2716 +/- 36 кв.м. Адрес: Ростовская область, Усть-Донецкий район, хутор Мостовой, ул. М.Горького, 6.</t>
  </si>
  <si>
    <t>/asset-list</t>
  </si>
  <si>
    <t xml:space="preserve">Адрес: Ростовская область, Азовский район, пос. Новомирский, ул. Солнечная, д. 6. Кадастровый номер 61:01:0050801:1052.</t>
  </si>
  <si>
    <t xml:space="preserve">Земельный участок площадью 2000 +/- 31 кв.м. Категория земель: земли населенных пунктов, для личного подсобного хозяйства</t>
  </si>
  <si>
    <t xml:space="preserve">Адрес: Ростовская область, Азовский район, пос. Новомирский, ул. Солнечная, участок 6. Кадастровый номер 61:01:0050801:364.</t>
  </si>
  <si>
    <t xml:space="preserve">Жилой дом площадью 114,9 кв.м. и земельный участок площадью 2000 +/- 31 кв.м. Адрес: Ростовская область, Азовский район, пос. Новомирский, ул. Солнечная, 6.</t>
  </si>
  <si>
    <t xml:space="preserve">Санкт-Петербургский РФ</t>
  </si>
  <si>
    <t xml:space="preserve">Квартира площадью 42,85 кв.м. (право требования)</t>
  </si>
  <si>
    <t xml:space="preserve">Адрес: Ленинградская область, Всеволожский район, деревня Скотное II. Кадастровый номер отсутствует.</t>
  </si>
  <si>
    <t xml:space="preserve">Квартира площадью 42,85 кв.м. (право требования). Адрес: Ленинградская область, Всеволожский район, деревня Скотное II. Кадастровый номер отсутствует.</t>
  </si>
  <si>
    <t xml:space="preserve">Квартира площадью 53,1 кв.м.</t>
  </si>
  <si>
    <t xml:space="preserve">Адрес: Ленинградская область, Кингисеппский район, г. Ивангород, шоссе Кингисеппское, д. 24, кв. 29. Кадастровый номер 47:21:0000000:5431.</t>
  </si>
  <si>
    <t xml:space="preserve">Квартира площадью 53,1 кв.м. Адрес: Ленинградская область, Кингисеппский район, г. Ивангород, шоссе Кингисеппское, д. 24, кв. 29. Кадастровый номер 47:21:0000000:5431.</t>
  </si>
  <si>
    <t xml:space="preserve">Квартира площадью 61,7 кв.м.</t>
  </si>
  <si>
    <t xml:space="preserve">Адрес: Ленинградская область, г. Сосновый Бор, ул. Сибирская, д. 6, кв. 89. Кадастровый номер 47:15:0000000:24432.</t>
  </si>
  <si>
    <t xml:space="preserve">Квартира площадью 61,7 кв.м. Адрес: Ленинградская область, г. Сосновый Бор, ул. Сибирская, д. 6, кв. 89. Кадастровый номер 47:15:0000000:24432.</t>
  </si>
  <si>
    <t xml:space="preserve">Свердловский РФ</t>
  </si>
  <si>
    <t xml:space="preserve">Жилой дом площадью 210 кв.м.</t>
  </si>
  <si>
    <t xml:space="preserve">Адрес: Свердловская область, г. Екатеринбург, СНТ "Яблочко", д. 42. Кадастровый номер 66:41:0108006:85.</t>
  </si>
  <si>
    <t xml:space="preserve">Земельный участок площадью 576 +/- 17 кв.м. Категория земель: земли населенных пунктов, садоводство</t>
  </si>
  <si>
    <t xml:space="preserve">Адрес: Свердловская область, г. Екатеринбург, СНТ "Яблочко", участок 42. Кадастровый номер 66:41:0108006:51.</t>
  </si>
  <si>
    <t xml:space="preserve">Жилой дом площадью 210 кв.м. и земельный участок площадью 576 +/- 17 кв.м. Адрес: Свердловская область, г. Екатеринбург, СНТ "Яблочко", 42.</t>
  </si>
  <si>
    <t xml:space="preserve">Ставропольский РФ</t>
  </si>
  <si>
    <t xml:space="preserve">Жилой дом площадью 78,5 кв.м.</t>
  </si>
  <si>
    <t xml:space="preserve">Адрес: Карачаево-Черкесская Республика, Абазинский район, аул Эльбурган, ул. Пушкина, д. 4. Кадастровый номер 09:03:0190112:207.</t>
  </si>
  <si>
    <t xml:space="preserve">Земельный участок площадью 3948 кв.м. Категория земель: земли населенных пунктов</t>
  </si>
  <si>
    <t xml:space="preserve">Адрес: Карачаево-Черкесская Республика, Абазинский район, аул Эльбурган, ул. Пушкина, участок 4. Кадастровый номер 09:03:0190103:17.</t>
  </si>
  <si>
    <t xml:space="preserve">Жилой дом площадью 78,5 кв.м. и земельный участок площадью 3948 кв.м. Адрес: Карачаево-Черкесская Республика, Абазинский район, аул Эльбурган, ул. Пушкина, 4</t>
  </si>
  <si>
    <t xml:space="preserve">Жилой дом площадью 146,2 кв.м.</t>
  </si>
  <si>
    <t xml:space="preserve">Адрес: Республика Северная Осетия - Алания, Правобережный район, г. Беслан, ул. Димитрова, д. 51. Кадастровый номер 15:03:0011020:38.</t>
  </si>
  <si>
    <t xml:space="preserve">Жилой дом площадью 90,8 кв.м.</t>
  </si>
  <si>
    <t xml:space="preserve">Адрес: Республика Северная Осетия - Алания, Правобережный район, г. Беслан, ул. Димитрова, д. 51. Кадастровый номер 15:03:0011020:39.</t>
  </si>
  <si>
    <t xml:space="preserve">Земельный участок площадью 858 +/- 21 кв.м. Категория земель: земли населенных пунктов</t>
  </si>
  <si>
    <t xml:space="preserve">Адрес: Республика Северная Осетия - Алания, Правобережный район, г. Беслан, ул. Димитрова, участок 51. Кадастровый номер 15:03:0011020:7.</t>
  </si>
  <si>
    <t xml:space="preserve">Жилые дома в количестве 2-х объектов (146,2 кв.м. и 90,8 кв.м.) и земельный участок площадью 858 +/- 21 кв.м. Адрес: Республика Северная Осетия-Алания, район Правобережный, г. Беслан, ул. Димитрова, 51</t>
  </si>
  <si>
    <t xml:space="preserve">Адрес: Ставропольский край, Предгорный район, ст-ца Суворовская, ул. Польская, участок 20. Кадастровый номер 26:29:010303:1070.</t>
  </si>
  <si>
    <t xml:space="preserve">Жилой дом площадью 238,5 кв.м.</t>
  </si>
  <si>
    <t xml:space="preserve">Адрес: Ставропольский край, Предгорный район, ст-ца Суворовская, ул. Польская, д. 20. Кадастровый номер 26:29:010303:1322.</t>
  </si>
  <si>
    <t xml:space="preserve">Жилой дом площадью 238,5 кв.м. и земельный участок площадью 800 кв.м. Адрес: Ставропольский край, Предгорный район, ст-ца Суворовская, ул. Польская, 20.</t>
  </si>
  <si>
    <t xml:space="preserve">Жилой дом площадью 143,5 кв.м.</t>
  </si>
  <si>
    <t xml:space="preserve">Адрес: Республика Северная Осетия-Алания, Ардонский район, с. Рассвет, ул. Хетагурова, д. 79. Кадастровый номер 15:06:0110102:36.</t>
  </si>
  <si>
    <t xml:space="preserve">Земельный участок площадью 4062 +/- 22 кв.м. Категория земель: земли населенных пунктов, для ведения личного подсобного хозяйства</t>
  </si>
  <si>
    <t xml:space="preserve">Адрес: Республика Северная Осетия-Алания, Ардонский район, с. Рассвет, ул. Хетагурова, участок 79. Кадастровый номер 15:06:0110102:7.</t>
  </si>
  <si>
    <t xml:space="preserve">Жилой дом площадью 143,5 кв.м. и земельный участок площадью 4062 +/- 22 кв.м. Адрес: Республика Северная Осетия-Алания, Ардонский район, с. Рассвет, ул. Хетагурова, 79.</t>
  </si>
  <si>
    <t xml:space="preserve">Тамбовский РФ</t>
  </si>
  <si>
    <t xml:space="preserve">Жилой дом площадью 177,2 кв.м.</t>
  </si>
  <si>
    <t xml:space="preserve">Адрес: Тамбовская область, г. Кирсанов, ул. Полковая, д. 5. Кадастровый номер 68:24:0200050:173.</t>
  </si>
  <si>
    <t xml:space="preserve">Жилой дом площадью 64,9 кв.м.</t>
  </si>
  <si>
    <t xml:space="preserve">Адрес: Тамбовская область, г. Кирсанов, ул. Полковая, д. 5. Кадастровый номер 68:24:0200050:174.</t>
  </si>
  <si>
    <t xml:space="preserve">Земельный участок площадью 889 +/- 10 кв.м.</t>
  </si>
  <si>
    <t xml:space="preserve">Адрес: Тамбовская область, г. Кирсанов, ул. Полковая, участок 5. Кадастровый номер 68:24:0200050:24.</t>
  </si>
  <si>
    <t xml:space="preserve">Жилые дома в количестве двух объектов (площадью 177,2 кв.м. и 64,9 кв.м.) и земельный участок площадью 899 +/- 10 кв.м. Адрес: Тамбовская область, г. Кирсанов, ул. Полковая, 5</t>
  </si>
  <si>
    <t xml:space="preserve">Татарстанский РФ</t>
  </si>
  <si>
    <t xml:space="preserve">Жилой дом площадью 62 кв.м.</t>
  </si>
  <si>
    <t xml:space="preserve">Адрес: Республика Татарстан, Альметьевский район, деревня Болгар-2, ул. Ирня, д. 11Б. Кадастровый номер 16:07:040701:209.</t>
  </si>
  <si>
    <t xml:space="preserve">Земельный участок площадью 2600 +/- 36 кв.м. Категория земель: земли населенных пунктов, для ведения личного подсобного хозяйства</t>
  </si>
  <si>
    <t xml:space="preserve">Адрес: Республика Татарстан, Альметьевский район, деревня Болгар-2, ул. Ирня, участок 11Б. Кадастровый номер 16:07:040701:48.</t>
  </si>
  <si>
    <t xml:space="preserve">Жилой дом площадью 62 кв.м. и земельный участок площадью 2600 +/- 36 кв.м. Адрес: Республика Татарстан, Альметьевский район, деревня Болгар-2, ул. Ирня, 11Б.</t>
  </si>
  <si>
    <t xml:space="preserve">Тверской РФ</t>
  </si>
  <si>
    <t xml:space="preserve">Квартира площадью 53,8 кв.м.</t>
  </si>
  <si>
    <t xml:space="preserve">Адрес: Тверская область, Лихославльский район, пгт Калашниково, ул. Речная, д. 1, кв. 45. Кадастровый номер 69:19:0080111:114.</t>
  </si>
  <si>
    <t xml:space="preserve">Квартира площадью 53,8 кв.м. Адрес: Тверская область, Лихославльский район, пгт Калашниково, ул. Речная, д. 1, кв. 45. Кадастровый номер 69:19:0080111:114.</t>
  </si>
  <si>
    <t xml:space="preserve">Тюменский РФ</t>
  </si>
  <si>
    <t xml:space="preserve">Земельный участок площадью 2110 +/- 16 кв.м. Категория земель: земли населенных пунктов, для личного подсобного хозяйства</t>
  </si>
  <si>
    <t xml:space="preserve">Адрес: Тюменская область, Казанский район, деревня Заречка, ул. Коммунаров, участок 44. Кадастровый номер 72:11:0503001:87.</t>
  </si>
  <si>
    <t xml:space="preserve">Земельный участок площадью 2110 +/- 16 кв.м. Категория земель: земли населенных пунктов, для личного подсобного хозяйства. Адрес: Тюменская область, Казанский район, деревня Заречка, ул. Коммунаров, участок 44. Кадастровый номер 72:11:0503001:87.</t>
  </si>
  <si>
    <t xml:space="preserve">Квартира площадью 34 кв.м.</t>
  </si>
  <si>
    <t xml:space="preserve">Адрес: Тюменская область, г. Тюмень, ул. Олимпийская, д. 30, кв. 605. Кадастровый номер 72:23:0430004:3388.</t>
  </si>
  <si>
    <t xml:space="preserve">Квартира площадью 34 кв.м. Адрес: Тюменская область, г. Тюмень, ул. Олимпийская, д. 30, кв. 605. Кадастровый номер 72:23:0430004:3388.</t>
  </si>
  <si>
    <t xml:space="preserve">Удмуртский РФ</t>
  </si>
  <si>
    <t xml:space="preserve">Жилой дом площадью 114 кв.м.</t>
  </si>
  <si>
    <t xml:space="preserve">Адрес: Удмуртская Республика, Алнашский район, с. Нижнее Асаново, пер. Лесной, д. 1. Кадастровый номер 18:01:064001:297.</t>
  </si>
  <si>
    <t xml:space="preserve">Земельный участок площадью 3400 кв.м. Категория земель: земли населенных пунктов, для ведения личного подсобного хозяйства</t>
  </si>
  <si>
    <t xml:space="preserve">Адрес: Удмуртская Республика, Алнашский район, с. Нижнее Асаново, пер. Лесной, участок 1. Кадастровый номер 18:01:064001:164.</t>
  </si>
  <si>
    <t xml:space="preserve">Жилой дом площадью 114 кв.м. и земельный участок площадью 3400 кв.м. Адрес: Удмуртская Республика, Алнашский район, с. Нижнее Асаново, пер. Лесной, 1.</t>
  </si>
  <si>
    <t>ЦРМБ</t>
  </si>
  <si>
    <t xml:space="preserve">Жилой дом площадью 261,6 кв.м.</t>
  </si>
  <si>
    <t xml:space="preserve">Адрес: Тамбовская область, Моршанский район, пос. Пригородный, ул. Свободная, д. 3. Кадастровый номер 68:09:1001001:559.</t>
  </si>
  <si>
    <t xml:space="preserve">Земельный участок площадью 1950 кв.м. Категория земель: земли населенных пунктов, для ведения личного подсобного хозяйства</t>
  </si>
  <si>
    <t xml:space="preserve">Адрес: Тамбовская область, Моршанский район, пос. Пригородный, ул. Свободная, участок 3. Кадастровый номер 68:09:1001001:6.</t>
  </si>
  <si>
    <t xml:space="preserve">Жилой дом площадью 261,6 кв.м. и земельный участок площадью 1950 кв.м. Адрес: Тамбовская область, Моршанский район, пос. Пригородный, ул. Свободная, 3.</t>
  </si>
  <si>
    <t xml:space="preserve">Жилой дом площадью 213,9 кв.м.</t>
  </si>
  <si>
    <t xml:space="preserve">Адрес: Московская область, Одинцовский район, деревня Усово, д. 60. Кадастровый номер 50:20:0010402:182.</t>
  </si>
  <si>
    <t xml:space="preserve">Земельный участок площадью 287 +/- 6 кв.м. Категория земель: земли населенных пунктов, для ведения индивидуального жилищного строительства</t>
  </si>
  <si>
    <t xml:space="preserve">Адрес: Московская область, Одинцовский район, деревня Усово, участок 60. Кадастровый номер 50:20:0010508:2055.</t>
  </si>
  <si>
    <t xml:space="preserve">Жилой дом площадью 213,9 кв.м. и земельный участок площадью 287 +/- 6 кв.м. Адрес: Московская область, Одинцовский район, деревня Усово, 60.</t>
  </si>
  <si>
    <t xml:space="preserve">Квартира площадью 63,7 кв.м. (право требования).</t>
  </si>
  <si>
    <t xml:space="preserve">Адрес: Московская область, Солнечногорский район, с/п Соколовское, деревня Лопотово, д. 13, строительный номер 14. Кадастровый номер отсутствует.</t>
  </si>
  <si>
    <t xml:space="preserve">Квартира площадью 63,7 кв.м. (право требования). Адрес: Московская область, Солнечногорский район, с/п Соколовское, деревня Лопотово, д. 13, строительный номер 14. Кадастровый номер отсутствует.</t>
  </si>
  <si>
    <t xml:space="preserve">Земельный участок площадью 3137 +/- 14 кв.м. Категория земель: земли населенных пунктов,отдельно стоящие одноквартирные жилые дома</t>
  </si>
  <si>
    <t xml:space="preserve">Адрес: Пермский край, с/п Усть-Качкинское, деревня Качка, участок. Кадастровый номер 59:32:3250001:15097.</t>
  </si>
  <si>
    <t xml:space="preserve">Земельный участок площадью 3137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59:32:3250001:15097.</t>
  </si>
  <si>
    <t xml:space="preserve">Квартира площадью 33,1 кв.м.</t>
  </si>
  <si>
    <t xml:space="preserve">Адрес: Московская область, Ногинский район, г. Электроугли, ул. Маяковского, д. 40, кв. 53. Кадастровый номер 50:16:0702004:4190.</t>
  </si>
  <si>
    <t xml:space="preserve">Квартира площадью 33,1 кв.м. Адрес: Московская область, Ногинский район, г. Электроугли, ул. Маяковского, д. 40, кв. 53. Кадастровый номер 50:16:0702004:4190.</t>
  </si>
  <si>
    <t xml:space="preserve">Чеченский РФ</t>
  </si>
  <si>
    <t xml:space="preserve">Жилой дом площадью 131,9 кв.м.</t>
  </si>
  <si>
    <t xml:space="preserve">Адрес: Чеченская Республика, г. Аргун, ул. И.Крутова, д. 45. Кадастровый номер 20:16:0101021:146.</t>
  </si>
  <si>
    <t xml:space="preserve">Земельный участок площадью 600 +/- 9 кв.м. Категория земель: земли населенных пунктов, для индивидуального жилищного строительства</t>
  </si>
  <si>
    <t xml:space="preserve">Адрес: Чеченская Республика, г. Аргун, ул. И.Крутова, участок 45. Кадастровый номер 20:16:0101025:1076.</t>
  </si>
  <si>
    <t xml:space="preserve">Жилой дом площадью 131,9 кв.м. и земельный участок площадью 600 +/- 9 кв.м. Адрес: Чеченская Республика, г. Аргун, ул. И.Крутова, 45.</t>
  </si>
  <si>
    <t xml:space="preserve">Якутский РФ</t>
  </si>
  <si>
    <t xml:space="preserve">Квартира площадью 81,4 кв.м.</t>
  </si>
  <si>
    <t xml:space="preserve">Адрес: Республика Саха (Якутия), у. Вилюйский, г. Вилюйск, ул. Чапаева, д. 17, кв. 2. Кадастровый номер 14:10:010002:1193.</t>
  </si>
  <si>
    <t xml:space="preserve">Квартира площадью 81,4 кв.м. Адрес: Республика Саха (Якутия), у. Вилюйский, г. Вилюйск, ул. Чапаева, д. 17, кв. 2. Кадастровый номер 14:10:010002:1193.</t>
  </si>
  <si>
    <t xml:space="preserve">Торги в форме аукциона "на повышение"/ 
Прямая продажа (последовательно)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</si>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</sst>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_-* #,##0.00\ _₽_-;\-* #,##0.00\ _₽_-;_-* &quot;-&quot;??\ _₽_-;_-@_-"/>
  </numFmts>
  <fonts count="17">
    <font>
      <sz val="11.000000"/>
      <color theme="1"/>
      <name val="Calibri"/>
      <scheme val="minor"/>
    </font>
    <font>
      <u/>
      <sz val="11.000000"/>
      <color theme="10"/>
      <name val="Calibri"/>
      <scheme val="minor"/>
    </font>
    <font>
      <sz val="11.000000"/>
      <color theme="1"/>
      <name val="Times New Roman"/>
    </font>
    <font>
      <sz val="12.000000"/>
      <color theme="1"/>
      <name val="Times New Roman"/>
    </font>
    <font>
      <i/>
      <sz val="12.000000"/>
      <color theme="1" tint="0.499984740745262"/>
      <name val="Times New Roman"/>
    </font>
    <font>
      <sz val="14.000000"/>
      <color theme="1" tint="0"/>
      <name val="Times New Roman"/>
    </font>
    <font>
      <u/>
      <sz val="14.000000"/>
      <color theme="10"/>
      <name val="Calibri"/>
      <scheme val="minor"/>
    </font>
    <font>
      <b/>
      <sz val="16.000000"/>
      <color theme="1"/>
      <name val="Times New Roman"/>
    </font>
    <font>
      <b/>
      <sz val="11.000000"/>
      <color theme="1"/>
      <name val="Times New Roman"/>
    </font>
    <font>
      <b/>
      <sz val="12.000000"/>
      <color theme="1"/>
      <name val="Times New Roman"/>
    </font>
    <font>
      <sz val="12.000000"/>
      <name val="Times New Roman"/>
    </font>
    <font>
      <b/>
      <sz val="12.000000"/>
      <name val="Times New Roman"/>
    </font>
    <font>
      <sz val="12.000000"/>
      <color theme="1"/>
      <name val="Calibri"/>
      <scheme val="minor"/>
    </font>
    <font>
      <sz val="10.000000"/>
      <color theme="1"/>
      <name val="Calibri"/>
      <scheme val="minor"/>
    </font>
    <font>
      <sz val="10.000000"/>
      <color theme="1"/>
      <name val="Times New Roman"/>
    </font>
    <font>
      <i/>
      <sz val="10.000000"/>
      <color theme="1"/>
      <name val="Times New Roman"/>
    </font>
    <font>
      <i/>
      <sz val="10.000000"/>
      <name val="Times New Roman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 tint="-0.049989318521683403"/>
        <bgColor theme="0" tint="-0.049989318521683403"/>
      </patternFill>
    </fill>
    <fill>
      <patternFill patternType="solid">
        <fgColor theme="0" tint="0"/>
        <bgColor theme="0" tint="0"/>
      </patternFill>
    </fill>
  </fills>
  <borders count="16">
    <border>
      <left style="none"/>
      <right style="none"/>
      <top style="none"/>
      <bottom style="none"/>
      <diagonal style="none"/>
    </border>
    <border>
      <left style="none"/>
      <right style="medium">
        <color auto="1"/>
      </right>
      <top style="none"/>
      <bottom style="none"/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  <border>
      <left style="medium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none"/>
      <top style="none"/>
      <bottom style="thin">
        <color auto="1"/>
      </bottom>
      <diagonal style="none"/>
    </border>
    <border>
      <left style="none"/>
      <right style="medium">
        <color auto="1"/>
      </right>
      <top style="none"/>
      <bottom style="thin">
        <color auto="1"/>
      </bottom>
      <diagonal style="none"/>
    </border>
  </borders>
  <cellStyleXfs count="3">
    <xf fontId="0" fillId="0" borderId="0" numFmtId="0" applyNumberFormat="1" applyFont="1" applyFill="1" applyBorder="1"/>
    <xf fontId="1" fillId="0" borderId="0" numFmtId="0" applyNumberFormat="0" applyFont="1" applyFill="0" applyBorder="0" applyProtection="0"/>
    <xf fontId="0" fillId="0" borderId="0" numFmtId="160" applyNumberFormat="1" applyFont="0" applyFill="0" applyBorder="0" applyProtection="0"/>
  </cellStyleXfs>
  <cellXfs count="70">
    <xf fontId="0" fillId="0" borderId="0" numFmtId="0" xfId="0"/>
    <xf fontId="2" fillId="0" borderId="0" numFmtId="0" xfId="0" applyFont="1" applyAlignment="1">
      <alignment horizontal="center" vertical="center"/>
    </xf>
    <xf fontId="0" fillId="0" borderId="0" numFmtId="0" xfId="0" applyAlignment="1">
      <alignment horizontal="center" vertical="center"/>
    </xf>
    <xf fontId="0" fillId="0" borderId="0" numFmtId="0" xfId="0" applyAlignment="1">
      <alignment wrapText="1"/>
    </xf>
    <xf fontId="3" fillId="0" borderId="0" numFmtId="0" xfId="0" applyFont="1"/>
    <xf fontId="3" fillId="0" borderId="0" numFmtId="0" xfId="0" applyFont="1" applyAlignment="1">
      <alignment horizontal="center" vertical="center"/>
    </xf>
    <xf fontId="4" fillId="0" borderId="0" numFmtId="0" xfId="0" applyFont="1"/>
    <xf fontId="3" fillId="0" borderId="0" numFmtId="0" xfId="0" applyFont="1" applyAlignment="1">
      <alignment vertical="center"/>
    </xf>
    <xf fontId="3" fillId="0" borderId="0" numFmtId="0" xfId="0" applyFont="1" applyAlignment="1">
      <alignment vertical="center" wrapText="1"/>
    </xf>
    <xf fontId="3" fillId="0" borderId="0" numFmtId="0" xfId="0" applyFont="1" applyAlignment="1">
      <alignment horizontal="center" vertical="center" wrapText="1"/>
    </xf>
    <xf fontId="5" fillId="0" borderId="0" numFmtId="0" xfId="0" applyFont="1" applyAlignment="1">
      <alignment vertical="center" wrapText="1"/>
    </xf>
    <xf fontId="6" fillId="0" borderId="0" numFmtId="0" xfId="1" applyFont="1" applyAlignment="1">
      <alignment vertical="center" wrapText="1"/>
    </xf>
    <xf fontId="7" fillId="0" borderId="0" numFmtId="0" xfId="0" applyFont="1" applyAlignment="1">
      <alignment horizontal="center" vertical="center" wrapText="1"/>
    </xf>
    <xf fontId="7" fillId="0" borderId="0" numFmtId="0" xfId="0" applyFont="1" applyAlignment="1">
      <alignment horizontal="center" vertical="center"/>
    </xf>
    <xf fontId="3" fillId="0" borderId="0" numFmtId="0" xfId="0" applyFont="1" applyAlignment="1">
      <alignment horizontal="center" wrapText="1"/>
    </xf>
    <xf fontId="8" fillId="0" borderId="1" numFmtId="0" xfId="0" applyFont="1" applyBorder="1" applyAlignment="1">
      <alignment horizontal="center" vertical="center"/>
    </xf>
    <xf fontId="9" fillId="2" borderId="2" numFmtId="0" xfId="0" applyFont="1" applyFill="1" applyBorder="1" applyAlignment="1">
      <alignment horizontal="center" vertical="center" wrapText="1"/>
    </xf>
    <xf fontId="9" fillId="2" borderId="3" numFmtId="0" xfId="0" applyFont="1" applyFill="1" applyBorder="1" applyAlignment="1">
      <alignment horizontal="center" vertical="center" wrapText="1"/>
    </xf>
    <xf fontId="9" fillId="3" borderId="3" numFmtId="0" xfId="0" applyFont="1" applyFill="1" applyBorder="1" applyAlignment="1">
      <alignment horizontal="center" vertical="center"/>
    </xf>
    <xf fontId="9" fillId="3" borderId="4" numFmtId="0" xfId="0" applyFont="1" applyFill="1" applyBorder="1" applyAlignment="1">
      <alignment horizontal="center" vertical="center" wrapText="1"/>
    </xf>
    <xf fontId="9" fillId="2" borderId="5" numFmtId="0" xfId="0" applyFont="1" applyFill="1" applyBorder="1" applyAlignment="1">
      <alignment horizontal="center" vertical="center" wrapText="1"/>
    </xf>
    <xf fontId="9" fillId="2" borderId="6" numFmtId="0" xfId="0" applyFont="1" applyFill="1" applyBorder="1" applyAlignment="1">
      <alignment horizontal="center" vertical="center" wrapText="1"/>
    </xf>
    <xf fontId="9" fillId="3" borderId="6" numFmtId="0" xfId="0" applyFont="1" applyFill="1" applyBorder="1" applyAlignment="1">
      <alignment horizontal="center" vertical="center" wrapText="1"/>
    </xf>
    <xf fontId="9" fillId="3" borderId="6" numFmtId="0" xfId="0" applyFont="1" applyFill="1" applyBorder="1" applyAlignment="1">
      <alignment horizontal="center" vertical="center"/>
    </xf>
    <xf fontId="9" fillId="3" borderId="7" numFmtId="0" xfId="0" applyFont="1" applyFill="1" applyBorder="1" applyAlignment="1">
      <alignment horizontal="center" vertical="center" wrapText="1"/>
    </xf>
    <xf fontId="9" fillId="2" borderId="8" numFmtId="0" xfId="0" applyFont="1" applyFill="1" applyBorder="1" applyAlignment="1">
      <alignment horizontal="center" vertical="center" wrapText="1"/>
    </xf>
    <xf fontId="9" fillId="2" borderId="9" numFmtId="0" xfId="0" applyFont="1" applyFill="1" applyBorder="1" applyAlignment="1">
      <alignment horizontal="center" vertical="center" wrapText="1"/>
    </xf>
    <xf fontId="9" fillId="3" borderId="9" numFmtId="0" xfId="0" applyFont="1" applyFill="1" applyBorder="1" applyAlignment="1" quotePrefix="1">
      <alignment horizontal="center" vertical="center" wrapText="1"/>
    </xf>
    <xf fontId="9" fillId="3" borderId="9" numFmtId="0" xfId="0" applyFont="1" applyFill="1" applyBorder="1" applyAlignment="1">
      <alignment horizontal="center" vertical="center" wrapText="1"/>
    </xf>
    <xf fontId="9" fillId="3" borderId="10" numFmtId="0" xfId="0" applyFont="1" applyFill="1" applyBorder="1" applyAlignment="1">
      <alignment horizontal="center" vertical="center" wrapText="1"/>
    </xf>
    <xf fontId="3" fillId="0" borderId="11" numFmtId="0" xfId="0" applyFont="1" applyBorder="1" applyAlignment="1">
      <alignment horizontal="center" vertical="center"/>
    </xf>
    <xf fontId="3" fillId="0" borderId="12" numFmtId="0" xfId="0" applyFont="1" applyBorder="1" applyAlignment="1">
      <alignment horizontal="left" vertical="center" wrapText="1"/>
    </xf>
    <xf fontId="3" fillId="0" borderId="12" numFmtId="0" xfId="0" applyFont="1" applyBorder="1" applyAlignment="1">
      <alignment horizontal="center" vertical="center"/>
    </xf>
    <xf fontId="3" fillId="0" borderId="12" numFmtId="160" xfId="2" applyNumberFormat="1" applyFont="1" applyBorder="1" applyAlignment="1">
      <alignment horizontal="center" vertical="center"/>
    </xf>
    <xf fontId="3" fillId="0" borderId="13" numFmtId="0" xfId="0" applyFont="1" applyBorder="1" applyAlignment="1">
      <alignment horizontal="center" vertical="center"/>
    </xf>
    <xf fontId="9" fillId="4" borderId="11" numFmtId="0" xfId="0" applyFont="1" applyFill="1" applyBorder="1" applyAlignment="1">
      <alignment horizontal="center" vertical="center"/>
    </xf>
    <xf fontId="9" fillId="4" borderId="12" numFmtId="0" xfId="0" applyFont="1" applyFill="1" applyBorder="1" applyAlignment="1">
      <alignment horizontal="left" vertical="center" wrapText="1"/>
    </xf>
    <xf fontId="9" fillId="4" borderId="12" numFmtId="0" xfId="0" applyFont="1" applyFill="1" applyBorder="1" applyAlignment="1">
      <alignment horizontal="center" vertical="center"/>
    </xf>
    <xf fontId="9" fillId="4" borderId="12" numFmtId="160" xfId="2" applyNumberFormat="1" applyFont="1" applyFill="1" applyBorder="1" applyAlignment="1">
      <alignment horizontal="center" vertical="center"/>
    </xf>
    <xf fontId="9" fillId="4" borderId="13" numFmtId="0" xfId="0" applyFont="1" applyFill="1" applyBorder="1" applyAlignment="1">
      <alignment horizontal="center" vertical="center" wrapText="1"/>
    </xf>
    <xf fontId="3" fillId="0" borderId="14" numFmtId="0" xfId="0" applyFont="1" applyBorder="1" applyAlignment="1">
      <alignment horizontal="center" vertical="center"/>
    </xf>
    <xf fontId="3" fillId="0" borderId="6" numFmtId="0" xfId="0" applyFont="1" applyBorder="1" applyAlignment="1">
      <alignment horizontal="center" vertical="center"/>
    </xf>
    <xf fontId="3" fillId="0" borderId="15" numFmtId="0" xfId="0" applyFont="1" applyBorder="1" applyAlignment="1">
      <alignment horizontal="center" vertical="center"/>
    </xf>
    <xf fontId="0" fillId="5" borderId="0" numFmtId="0" xfId="0" applyFill="1"/>
    <xf fontId="2" fillId="5" borderId="0" numFmtId="0" xfId="0" applyFont="1" applyFill="1" applyAlignment="1">
      <alignment horizontal="center" vertical="center"/>
    </xf>
    <xf fontId="3" fillId="5" borderId="11" numFmtId="0" xfId="0" applyFont="1" applyFill="1" applyBorder="1" applyAlignment="1">
      <alignment horizontal="center" vertical="center"/>
    </xf>
    <xf fontId="3" fillId="5" borderId="12" numFmtId="0" xfId="0" applyFont="1" applyFill="1" applyBorder="1" applyAlignment="1">
      <alignment horizontal="left" vertical="center" wrapText="1"/>
    </xf>
    <xf fontId="3" fillId="5" borderId="12" numFmtId="0" xfId="0" applyFont="1" applyFill="1" applyBorder="1" applyAlignment="1">
      <alignment horizontal="center" vertical="center"/>
    </xf>
    <xf fontId="3" fillId="5" borderId="12" numFmtId="160" xfId="2" applyNumberFormat="1" applyFont="1" applyFill="1" applyBorder="1" applyAlignment="1">
      <alignment horizontal="center" vertical="center"/>
    </xf>
    <xf fontId="3" fillId="5" borderId="13" numFmtId="0" xfId="0" applyFont="1" applyFill="1" applyBorder="1" applyAlignment="1">
      <alignment horizontal="center" vertical="center"/>
    </xf>
    <xf fontId="9" fillId="5" borderId="11" numFmtId="0" xfId="0" applyFont="1" applyFill="1" applyBorder="1" applyAlignment="1">
      <alignment horizontal="center" vertical="center"/>
    </xf>
    <xf fontId="9" fillId="5" borderId="12" numFmtId="0" xfId="0" applyFont="1" applyFill="1" applyBorder="1" applyAlignment="1">
      <alignment horizontal="left" vertical="center" wrapText="1"/>
    </xf>
    <xf fontId="9" fillId="5" borderId="12" numFmtId="0" xfId="0" applyFont="1" applyFill="1" applyBorder="1" applyAlignment="1">
      <alignment horizontal="center" vertical="center"/>
    </xf>
    <xf fontId="9" fillId="5" borderId="12" numFmtId="160" xfId="2" applyNumberFormat="1" applyFont="1" applyFill="1" applyBorder="1" applyAlignment="1">
      <alignment horizontal="center" vertical="center"/>
    </xf>
    <xf fontId="9" fillId="5" borderId="13" numFmtId="0" xfId="0" applyFont="1" applyFill="1" applyBorder="1" applyAlignment="1">
      <alignment horizontal="center" vertical="center" wrapText="1"/>
    </xf>
    <xf fontId="2" fillId="0" borderId="12" numFmtId="0" xfId="0" applyFont="1" applyBorder="1" applyAlignment="1">
      <alignment horizontal="left" vertical="center" wrapText="1"/>
    </xf>
    <xf fontId="10" fillId="0" borderId="6" numFmtId="160" xfId="2" applyNumberFormat="1" applyFont="1" applyBorder="1" applyAlignment="1">
      <alignment horizontal="center" vertical="center" wrapText="1"/>
    </xf>
    <xf fontId="11" fillId="4" borderId="6" numFmtId="160" xfId="2" applyNumberFormat="1" applyFont="1" applyFill="1" applyBorder="1" applyAlignment="1">
      <alignment horizontal="center" vertical="center" wrapText="1"/>
    </xf>
    <xf fontId="12" fillId="0" borderId="0" numFmtId="0" xfId="0" applyFont="1"/>
    <xf fontId="3" fillId="0" borderId="13" numFmtId="0" xfId="0" applyFont="1" applyBorder="1" applyAlignment="1">
      <alignment horizontal="center" vertical="center" wrapText="1"/>
    </xf>
    <xf fontId="13" fillId="0" borderId="0" numFmtId="0" xfId="0" applyFont="1"/>
    <xf fontId="14" fillId="0" borderId="0" numFmtId="0" xfId="0" applyFont="1" applyAlignment="1">
      <alignment horizontal="center" vertical="center"/>
    </xf>
    <xf fontId="3" fillId="2" borderId="8" numFmtId="0" xfId="0" applyFont="1" applyFill="1" applyBorder="1" applyAlignment="1">
      <alignment horizontal="center" vertical="center"/>
    </xf>
    <xf fontId="11" fillId="2" borderId="9" numFmtId="0" xfId="0" applyFont="1" applyFill="1" applyBorder="1" applyAlignment="1">
      <alignment horizontal="center" wrapText="1"/>
    </xf>
    <xf fontId="3" fillId="2" borderId="9" numFmtId="0" xfId="0" applyFont="1" applyFill="1" applyBorder="1" applyAlignment="1">
      <alignment horizontal="center"/>
    </xf>
    <xf fontId="3" fillId="2" borderId="9" numFmtId="0" xfId="0" applyFont="1" applyFill="1" applyBorder="1" applyAlignment="1">
      <alignment horizontal="center" vertical="center"/>
    </xf>
    <xf fontId="9" fillId="2" borderId="9" numFmtId="4" xfId="0" applyNumberFormat="1" applyFont="1" applyFill="1" applyBorder="1" applyAlignment="1">
      <alignment horizontal="center"/>
    </xf>
    <xf fontId="3" fillId="2" borderId="10" numFmtId="0" xfId="0" applyFont="1" applyFill="1" applyBorder="1" applyAlignment="1">
      <alignment horizontal="center"/>
    </xf>
    <xf fontId="15" fillId="0" borderId="0" numFmtId="0" xfId="0" applyFont="1"/>
    <xf fontId="16" fillId="0" borderId="0" numFmtId="0" xfId="0" applyFont="1" applyAlignment="1">
      <alignment horizontal="left" vertical="center"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<Relationships xmlns="http://schemas.openxmlformats.org/package/2006/relationships"><Relationship  Id="rId1" Type="http://schemas.openxmlformats.org/officeDocument/2006/relationships/hyperlink" Target="https://vitrina-zalog.rshb.r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topLeftCell="F109" zoomScale="55" workbookViewId="0">
      <selection activeCell="R79" activeCellId="0" sqref="R79"/>
    </sheetView>
  </sheetViews>
  <sheetFormatPr defaultRowHeight="14.25"/>
  <cols>
    <col min="1" max="1" style="1" width="9.140625"/>
    <col customWidth="1" min="2" max="2" width="6.7109375"/>
    <col customWidth="1" min="3" max="3" width="30.7109375"/>
    <col customWidth="1" min="4" max="4" width="62.28515625"/>
    <col customWidth="1" min="5" max="5" width="63.42578125"/>
    <col customWidth="1" min="6" max="6" style="2" width="14.5703125"/>
    <col customWidth="1" min="7" max="7" width="97.42578125"/>
    <col customWidth="1" min="8" max="10" width="19.42578125"/>
    <col customWidth="1" min="11" max="11" style="3" width="28.7109375"/>
  </cols>
  <sheetData>
    <row r="2" s="4" customFormat="1" ht="90.75" customHeight="1">
      <c r="A2" s="5"/>
      <c r="B2" s="6"/>
      <c r="C2" s="7"/>
      <c r="D2" s="8"/>
      <c r="E2" s="8"/>
      <c r="F2" s="9"/>
      <c r="G2" s="7"/>
      <c r="H2" s="10" t="s">
        <v>0</v>
      </c>
      <c r="I2" s="10"/>
      <c r="J2" s="11" t="s">
        <v>1</v>
      </c>
      <c r="K2" s="11"/>
    </row>
    <row r="3" s="4" customFormat="1" ht="123" customHeight="1">
      <c r="A3" s="5"/>
      <c r="B3" s="12" t="s">
        <v>2</v>
      </c>
      <c r="C3" s="13"/>
      <c r="D3" s="13"/>
      <c r="E3" s="13"/>
      <c r="F3" s="13"/>
      <c r="G3" s="13"/>
      <c r="H3" s="13"/>
      <c r="I3" s="13"/>
      <c r="J3" s="13"/>
      <c r="K3" s="12"/>
    </row>
    <row r="4" s="4" customFormat="1" ht="16.5">
      <c r="A4" s="5"/>
      <c r="B4" s="4"/>
      <c r="C4" s="7"/>
      <c r="D4" s="8"/>
      <c r="E4" s="8"/>
      <c r="F4" s="9"/>
      <c r="G4" s="7"/>
      <c r="K4" s="14"/>
    </row>
    <row r="5" ht="15.75" customHeight="1">
      <c r="A5" s="15">
        <v>255</v>
      </c>
      <c r="B5" s="16" t="s">
        <v>3</v>
      </c>
      <c r="C5" s="17" t="s">
        <v>4</v>
      </c>
      <c r="D5" s="17" t="s">
        <v>5</v>
      </c>
      <c r="E5" s="17" t="s">
        <v>6</v>
      </c>
      <c r="F5" s="17" t="s">
        <v>7</v>
      </c>
      <c r="G5" s="17" t="s">
        <v>8</v>
      </c>
      <c r="H5" s="18"/>
      <c r="I5" s="18"/>
      <c r="J5" s="18"/>
      <c r="K5" s="19"/>
    </row>
    <row r="6" ht="34.5" customHeight="1">
      <c r="A6" s="15"/>
      <c r="B6" s="20"/>
      <c r="C6" s="21"/>
      <c r="D6" s="21"/>
      <c r="E6" s="21"/>
      <c r="F6" s="21"/>
      <c r="G6" s="21"/>
      <c r="H6" s="22" t="s">
        <v>9</v>
      </c>
      <c r="I6" s="23" t="s">
        <v>10</v>
      </c>
      <c r="J6" s="23"/>
      <c r="K6" s="24" t="s">
        <v>11</v>
      </c>
    </row>
    <row r="7" ht="95.25" customHeight="1">
      <c r="A7" s="15"/>
      <c r="B7" s="25"/>
      <c r="C7" s="26"/>
      <c r="D7" s="26"/>
      <c r="E7" s="26"/>
      <c r="F7" s="26"/>
      <c r="G7" s="26"/>
      <c r="H7" s="27" t="s">
        <v>12</v>
      </c>
      <c r="I7" s="27" t="s">
        <v>13</v>
      </c>
      <c r="J7" s="28" t="s">
        <v>14</v>
      </c>
      <c r="K7" s="29"/>
    </row>
    <row r="8" ht="45">
      <c r="A8" s="1" t="str">
        <f t="shared" ref="A8:A32" si="0">IF(D8=0,G8,LEFT(CONCATENATE(IF(RIGHT(D8,1)=".",LEFT(D8,LEN(D8)-1),D8),". ",E8),255))</f>
        <v xml:space="preserve">Жилой дом площадью 135,3 кв.м. Адрес: Республика Башкортостан, Дуванский район, с. Ярославка, ул. Комсомольская, д. 149. Кадастровый номер 02:21:050203:257.</v>
      </c>
      <c r="B8" s="30">
        <f t="shared" ref="B8:B9" si="1">IF(D8="-","-",MAX($B$5:B7)+1)</f>
        <v>1</v>
      </c>
      <c r="C8" s="31" t="s">
        <v>15</v>
      </c>
      <c r="D8" s="31" t="s">
        <v>16</v>
      </c>
      <c r="E8" s="31" t="s">
        <v>17</v>
      </c>
      <c r="F8" s="32" t="str">
        <f>IF(G8="-","-",IF(E8="-",MAX(F$7:$F7)+1,"-"))</f>
        <v>-</v>
      </c>
      <c r="G8" s="31" t="s">
        <v>18</v>
      </c>
      <c r="H8" s="33">
        <v>1100000</v>
      </c>
      <c r="I8" s="33" t="s">
        <v>18</v>
      </c>
      <c r="J8" s="33" t="s">
        <v>18</v>
      </c>
      <c r="K8" s="34" t="s">
        <v>18</v>
      </c>
    </row>
    <row r="9" ht="45">
      <c r="A9" s="1" t="str">
        <f t="shared" si="0"/>
        <v xml:space="preserve">Земельный участок площадью 5027 +/- 25 кв.м. Категория земель: земли населенных пунктов, для ведения личного подсобного хозяйства. Адрес: Республика Башкортостан, Дуванский район, с. Ярославка, ул. Комсомольская, участок 149. Кадастровый номер 02:21:05020</v>
      </c>
      <c r="B9" s="30">
        <f t="shared" si="1"/>
        <v>2</v>
      </c>
      <c r="C9" s="31" t="s">
        <v>15</v>
      </c>
      <c r="D9" s="31" t="s">
        <v>19</v>
      </c>
      <c r="E9" s="31" t="s">
        <v>20</v>
      </c>
      <c r="F9" s="32" t="str">
        <f>IF(G9="-","-",IF(E9="-",MAX(F$7:$F7)+1,"-"))</f>
        <v>-</v>
      </c>
      <c r="G9" s="31" t="s">
        <v>18</v>
      </c>
      <c r="H9" s="33">
        <v>330000</v>
      </c>
      <c r="I9" s="33" t="s">
        <v>18</v>
      </c>
      <c r="J9" s="33" t="s">
        <v>18</v>
      </c>
      <c r="K9" s="34" t="s">
        <v>18</v>
      </c>
    </row>
    <row r="10" ht="30">
      <c r="A10" s="1" t="str">
        <f t="shared" si="0"/>
        <v xml:space="preserve">-. -</v>
      </c>
      <c r="B10" s="35" t="str">
        <f>IF(D10="-","-",MAX($B$5:B9)+1)</f>
        <v>-</v>
      </c>
      <c r="C10" s="36" t="s">
        <v>15</v>
      </c>
      <c r="D10" s="36" t="s">
        <v>18</v>
      </c>
      <c r="E10" s="36" t="s">
        <v>18</v>
      </c>
      <c r="F10" s="37">
        <f>IF(G10="-","-",IF(E10="-",MAX(F$7:$F8)+1,"-"))</f>
        <v>1</v>
      </c>
      <c r="G10" s="36" t="s">
        <v>21</v>
      </c>
      <c r="H10" s="38">
        <v>1430000</v>
      </c>
      <c r="I10" s="38" t="s">
        <v>18</v>
      </c>
      <c r="J10" s="38" t="s">
        <v>18</v>
      </c>
      <c r="K10" s="39" t="s">
        <v>9</v>
      </c>
    </row>
    <row r="11" ht="45">
      <c r="A11" s="1" t="str">
        <f t="shared" si="0"/>
        <v xml:space="preserve">1/2 доли в праве на земельный участок площадью 2900 +/- 19 кв.м. Категория земель: земли населенных пунктов, личное подсобное хозяйство. Адрес: Владимирская область, Юрьев-Польский район, с. Лыково, участок. Кадастровый номер 33:04:130202:77.</v>
      </c>
      <c r="B11" s="30">
        <f>IF(D11="-","-",MAX($B$5:B10)+1)</f>
        <v>3</v>
      </c>
      <c r="C11" s="31" t="s">
        <v>22</v>
      </c>
      <c r="D11" s="31" t="s">
        <v>23</v>
      </c>
      <c r="E11" s="31" t="s">
        <v>24</v>
      </c>
      <c r="F11" s="32" t="str">
        <f>IF(G11="-","-",IF(E11="-",MAX(F$7:$F10)+1,"-"))</f>
        <v>-</v>
      </c>
      <c r="G11" s="31" t="s">
        <v>18</v>
      </c>
      <c r="H11" s="33">
        <v>165000</v>
      </c>
      <c r="I11" s="33" t="s">
        <v>18</v>
      </c>
      <c r="J11" s="33" t="s">
        <v>18</v>
      </c>
      <c r="K11" s="34" t="s">
        <v>18</v>
      </c>
    </row>
    <row r="12" ht="45">
      <c r="A12" s="1" t="str">
        <f t="shared" si="0"/>
        <v xml:space="preserve">-. -</v>
      </c>
      <c r="B12" s="35" t="str">
        <f>IF(D12="-","-",MAX($B$5:B11)+1)</f>
        <v>-</v>
      </c>
      <c r="C12" s="36" t="s">
        <v>22</v>
      </c>
      <c r="D12" s="36" t="s">
        <v>18</v>
      </c>
      <c r="E12" s="36" t="s">
        <v>18</v>
      </c>
      <c r="F12" s="37">
        <f>IF(G12="-","-",IF(E12="-",MAX(F$7:$F10)+1,"-"))</f>
        <v>2</v>
      </c>
      <c r="G12" s="36" t="s">
        <v>25</v>
      </c>
      <c r="H12" s="38">
        <v>165000</v>
      </c>
      <c r="I12" s="38" t="s">
        <v>18</v>
      </c>
      <c r="J12" s="38" t="s">
        <v>18</v>
      </c>
      <c r="K12" s="39" t="s">
        <v>9</v>
      </c>
    </row>
    <row r="13" ht="45">
      <c r="A13" s="1" t="str">
        <f t="shared" si="0"/>
        <v xml:space="preserve">Жилой дом площадью 543,1 кв.м. Адрес: Воронежская область, Лискинский район, с. Нижний Икорец, ул. 7 съезд Советов, д. 150. Кадастровый номер 36:14:0290018:135.</v>
      </c>
      <c r="B13" s="30">
        <f>IF(D13="-","-",MAX($B$5:B12)+1)</f>
        <v>4</v>
      </c>
      <c r="C13" s="31" t="s">
        <v>26</v>
      </c>
      <c r="D13" s="31" t="s">
        <v>27</v>
      </c>
      <c r="E13" s="31" t="s">
        <v>28</v>
      </c>
      <c r="F13" s="32" t="str">
        <f>IF(G13="-","-",IF(E13="-",MAX(F$7:$F11)+1,"-"))</f>
        <v>-</v>
      </c>
      <c r="G13" s="31" t="s">
        <v>18</v>
      </c>
      <c r="H13" s="33">
        <v>2549064</v>
      </c>
      <c r="I13" s="40" t="s">
        <v>18</v>
      </c>
      <c r="J13" s="41" t="s">
        <v>18</v>
      </c>
      <c r="K13" s="42" t="s">
        <v>18</v>
      </c>
    </row>
    <row r="14" ht="45">
      <c r="A14" s="1" t="str">
        <f t="shared" si="0"/>
        <v xml:space="preserve">Земельный участок площадью 1500 +/- 27 кв.м. Категория земель: земли населенных пунктов, для ведения личного подсобного хозяйства. Адрес: Воронежская область, Лискинский район, с. Нижний Икорец, ул. 7 съезд Советов, участок 150. Кадастровый номер 36:14:02</v>
      </c>
      <c r="B14" s="30">
        <f>IF(D14="-","-",MAX($B$5:B13)+1)</f>
        <v>5</v>
      </c>
      <c r="C14" s="31" t="s">
        <v>26</v>
      </c>
      <c r="D14" s="31" t="s">
        <v>29</v>
      </c>
      <c r="E14" s="31" t="s">
        <v>30</v>
      </c>
      <c r="F14" s="32" t="str">
        <f>IF(G14="-","-",IF(E14="-",MAX(F$7:$F12)+1,"-"))</f>
        <v>-</v>
      </c>
      <c r="G14" s="31" t="s">
        <v>18</v>
      </c>
      <c r="H14" s="33">
        <v>250936</v>
      </c>
      <c r="I14" s="40" t="s">
        <v>18</v>
      </c>
      <c r="J14" s="41" t="s">
        <v>18</v>
      </c>
      <c r="K14" s="42" t="s">
        <v>18</v>
      </c>
    </row>
    <row r="15" ht="30">
      <c r="A15" s="1" t="str">
        <f t="shared" si="0"/>
        <v xml:space="preserve">-. -</v>
      </c>
      <c r="B15" s="35" t="str">
        <f>IF(D15="-","-",MAX($B$5:B14)+1)</f>
        <v>-</v>
      </c>
      <c r="C15" s="36" t="s">
        <v>26</v>
      </c>
      <c r="D15" s="36" t="s">
        <v>18</v>
      </c>
      <c r="E15" s="36" t="s">
        <v>18</v>
      </c>
      <c r="F15" s="37">
        <f>IF(G15="-","-",IF(E15="-",MAX(F$7:$F13)+1,"-"))</f>
        <v>3</v>
      </c>
      <c r="G15" s="36" t="s">
        <v>31</v>
      </c>
      <c r="H15" s="38">
        <v>2800000</v>
      </c>
      <c r="I15" s="38" t="s">
        <v>18</v>
      </c>
      <c r="J15" s="38" t="s">
        <v>18</v>
      </c>
      <c r="K15" s="39" t="s">
        <v>9</v>
      </c>
    </row>
    <row r="16" ht="45">
      <c r="A16" s="1" t="str">
        <f t="shared" si="0"/>
        <v xml:space="preserve">Жилой дом площадью 413,2 кв.м. Адрес: Московская область, Одинцовский район, гп Лесной Городок, пос. Дубки, ул. Спортивная, д. 3. Кадастровый номер 50:20:0000000:74543.</v>
      </c>
      <c r="B16" s="30">
        <f>IF(D16="-","-",MAX($B$5:B15)+1)</f>
        <v>6</v>
      </c>
      <c r="C16" s="31" t="s">
        <v>32</v>
      </c>
      <c r="D16" s="31" t="s">
        <v>33</v>
      </c>
      <c r="E16" s="31" t="s">
        <v>34</v>
      </c>
      <c r="F16" s="32" t="str">
        <f>IF(G16="-","-",IF(E16="-",MAX(F$7:$F14)+1,"-"))</f>
        <v>-</v>
      </c>
      <c r="G16" s="31" t="s">
        <v>18</v>
      </c>
      <c r="H16" s="33">
        <v>13654000</v>
      </c>
      <c r="I16" s="33" t="s">
        <v>18</v>
      </c>
      <c r="J16" s="33" t="s">
        <v>18</v>
      </c>
      <c r="K16" s="34" t="s">
        <v>18</v>
      </c>
    </row>
    <row r="17" ht="45">
      <c r="A17" s="1" t="str">
        <f t="shared" si="0"/>
        <v xml:space="preserve">Земельный участок площадью 1270 кв.м. Категория земель: земли населенных пунктов, для индивидуального жилищного строительства. Адрес: Московская область, Одинцовский район, гп Лесной Городок, пос. Дубки, ул. Спортивная, участок 3. Кадастровый номер 50:20:</v>
      </c>
      <c r="B17" s="30">
        <f>IF(D17="-","-",MAX($B$5:B16)+1)</f>
        <v>7</v>
      </c>
      <c r="C17" s="31" t="s">
        <v>32</v>
      </c>
      <c r="D17" s="31" t="s">
        <v>35</v>
      </c>
      <c r="E17" s="31" t="s">
        <v>36</v>
      </c>
      <c r="F17" s="32" t="str">
        <f>IF(G17="-","-",IF(E17="-",MAX(F$7:$F15)+1,"-"))</f>
        <v>-</v>
      </c>
      <c r="G17" s="31" t="s">
        <v>18</v>
      </c>
      <c r="H17" s="33">
        <v>9030000</v>
      </c>
      <c r="I17" s="33" t="s">
        <v>18</v>
      </c>
      <c r="J17" s="33" t="s">
        <v>18</v>
      </c>
      <c r="K17" s="34" t="s">
        <v>18</v>
      </c>
    </row>
    <row r="18" ht="30">
      <c r="A18" s="1" t="str">
        <f t="shared" si="0"/>
        <v xml:space="preserve">-. -</v>
      </c>
      <c r="B18" s="35" t="str">
        <f>IF(D18="-","-",MAX($B$5:B17)+1)</f>
        <v>-</v>
      </c>
      <c r="C18" s="36" t="s">
        <v>32</v>
      </c>
      <c r="D18" s="36" t="s">
        <v>18</v>
      </c>
      <c r="E18" s="36" t="s">
        <v>18</v>
      </c>
      <c r="F18" s="37">
        <f>IF(G18="-","-",IF(E18="-",MAX(F$7:$F16)+1,"-"))</f>
        <v>4</v>
      </c>
      <c r="G18" s="36" t="s">
        <v>37</v>
      </c>
      <c r="H18" s="38">
        <v>22684000</v>
      </c>
      <c r="I18" s="38" t="s">
        <v>18</v>
      </c>
      <c r="J18" s="38" t="s">
        <v>18</v>
      </c>
      <c r="K18" s="39" t="s">
        <v>9</v>
      </c>
    </row>
    <row r="19" ht="45">
      <c r="A19" s="1" t="str">
        <f t="shared" si="0"/>
        <v xml:space="preserve">Земельный участок площадью 1500 +/- 27 кв.м. Категория земель: земли населенных пунктов, для ведения личного подсобного хозяйства. Адрес: Московская область, Раменский район, с/п Чулковское, деревня Редькино, ул. Дружная, участок 7. Кадастровый номер 50:2</v>
      </c>
      <c r="B19" s="30">
        <f>IF(D19="-","-",MAX($B$5:B18)+1)</f>
        <v>8</v>
      </c>
      <c r="C19" s="31" t="s">
        <v>32</v>
      </c>
      <c r="D19" s="31" t="s">
        <v>29</v>
      </c>
      <c r="E19" s="31" t="s">
        <v>38</v>
      </c>
      <c r="F19" s="32" t="str">
        <f>IF(G19="-","-",IF(E19="-",MAX(F$7:$F17)+1,"-"))</f>
        <v>-</v>
      </c>
      <c r="G19" s="31" t="s">
        <v>18</v>
      </c>
      <c r="H19" s="33">
        <v>1897500</v>
      </c>
      <c r="I19" s="33" t="s">
        <v>18</v>
      </c>
      <c r="J19" s="33" t="s">
        <v>18</v>
      </c>
      <c r="K19" s="34" t="s">
        <v>18</v>
      </c>
    </row>
    <row r="20" ht="45">
      <c r="A20" s="1" t="str">
        <f t="shared" si="0"/>
        <v xml:space="preserve">Жилой дом площадью 230,6 кв.м. Адрес: Московская область, Раменский район, с/п Чулковское, деревня Редькино, ул. Дружная, д. 7. Кадастровый номер 50:23:0040434:20.</v>
      </c>
      <c r="B20" s="30">
        <f>IF(D20="-","-",MAX($B$5:B19)+1)</f>
        <v>9</v>
      </c>
      <c r="C20" s="31" t="s">
        <v>32</v>
      </c>
      <c r="D20" s="31" t="s">
        <v>39</v>
      </c>
      <c r="E20" s="31" t="s">
        <v>40</v>
      </c>
      <c r="F20" s="32" t="str">
        <f>IF(G20="-","-",IF(E20="-",MAX(F$7:$F18)+1,"-"))</f>
        <v>-</v>
      </c>
      <c r="G20" s="31" t="s">
        <v>18</v>
      </c>
      <c r="H20" s="33">
        <v>5315437</v>
      </c>
      <c r="I20" s="33" t="s">
        <v>18</v>
      </c>
      <c r="J20" s="33" t="s">
        <v>18</v>
      </c>
      <c r="K20" s="34" t="s">
        <v>18</v>
      </c>
    </row>
    <row r="21" ht="30">
      <c r="A21" s="1" t="str">
        <f t="shared" si="0"/>
        <v xml:space="preserve">-. -</v>
      </c>
      <c r="B21" s="35" t="str">
        <f>IF(D21="-","-",MAX($B$5:B20)+1)</f>
        <v>-</v>
      </c>
      <c r="C21" s="36" t="s">
        <v>32</v>
      </c>
      <c r="D21" s="36" t="s">
        <v>18</v>
      </c>
      <c r="E21" s="36" t="s">
        <v>18</v>
      </c>
      <c r="F21" s="37">
        <f>IF(G21="-","-",IF(E21="-",MAX(F$7:$F19)+1,"-"))</f>
        <v>5</v>
      </c>
      <c r="G21" s="36" t="s">
        <v>41</v>
      </c>
      <c r="H21" s="38">
        <v>7212937</v>
      </c>
      <c r="I21" s="38" t="s">
        <v>18</v>
      </c>
      <c r="J21" s="38" t="s">
        <v>18</v>
      </c>
      <c r="K21" s="39" t="s">
        <v>9</v>
      </c>
    </row>
    <row r="22" ht="30">
      <c r="A22" s="1" t="str">
        <f t="shared" si="0"/>
        <v xml:space="preserve">Жилой дом площадью 131,4 кв.м. Адрес: Республика Дагестан, Хасавюртовский район, с. Новосельское. Кадастровый номер 05:05:000018:978.</v>
      </c>
      <c r="B22" s="30">
        <f>IF(D22="-","-",MAX($B$5:B21)+1)</f>
        <v>10</v>
      </c>
      <c r="C22" s="31" t="s">
        <v>42</v>
      </c>
      <c r="D22" s="31" t="s">
        <v>43</v>
      </c>
      <c r="E22" s="31" t="s">
        <v>44</v>
      </c>
      <c r="F22" s="32" t="str">
        <f>IF(G22="-","-",IF(E22="-",MAX(F$7:$F20)+1,"-"))</f>
        <v>-</v>
      </c>
      <c r="G22" s="31" t="s">
        <v>18</v>
      </c>
      <c r="H22" s="33">
        <v>1484000</v>
      </c>
      <c r="I22" s="33" t="s">
        <v>18</v>
      </c>
      <c r="J22" s="33" t="s">
        <v>18</v>
      </c>
      <c r="K22" s="34" t="s">
        <v>18</v>
      </c>
    </row>
    <row r="23" ht="45">
      <c r="A23" s="1" t="str">
        <f t="shared" si="0"/>
        <v xml:space="preserve">Земельный участок площадью 800 кв.м. Категория земель: земли населенных пунктов, для ведения личного подсобного хозяйства. Адрес: Республика Дагестан, Хасавюртовский район, с. Новосельское. Кадастровый номер 05:05:000018:914.</v>
      </c>
      <c r="B23" s="30">
        <f>IF(D23="-","-",MAX($B$5:B22)+1)</f>
        <v>11</v>
      </c>
      <c r="C23" s="31" t="s">
        <v>42</v>
      </c>
      <c r="D23" s="31" t="s">
        <v>45</v>
      </c>
      <c r="E23" s="31" t="s">
        <v>46</v>
      </c>
      <c r="F23" s="32" t="str">
        <f>IF(G23="-","-",IF(E23="-",MAX(F$7:$F21)+1,"-"))</f>
        <v>-</v>
      </c>
      <c r="G23" s="31" t="s">
        <v>18</v>
      </c>
      <c r="H23" s="33">
        <v>128000</v>
      </c>
      <c r="I23" s="33" t="s">
        <v>18</v>
      </c>
      <c r="J23" s="33" t="s">
        <v>18</v>
      </c>
      <c r="K23" s="34" t="s">
        <v>18</v>
      </c>
    </row>
    <row r="24" ht="30">
      <c r="A24" s="1" t="str">
        <f t="shared" si="0"/>
        <v xml:space="preserve">-. -</v>
      </c>
      <c r="B24" s="35" t="str">
        <f>IF(D24="-","-",MAX($B$5:B23)+1)</f>
        <v>-</v>
      </c>
      <c r="C24" s="36" t="s">
        <v>42</v>
      </c>
      <c r="D24" s="36" t="s">
        <v>18</v>
      </c>
      <c r="E24" s="36" t="s">
        <v>18</v>
      </c>
      <c r="F24" s="37">
        <f>IF(G24="-","-",IF(E24="-",MAX(F$7:$F22)+1,"-"))</f>
        <v>6</v>
      </c>
      <c r="G24" s="36" t="s">
        <v>47</v>
      </c>
      <c r="H24" s="38">
        <v>1612000</v>
      </c>
      <c r="I24" s="38" t="s">
        <v>18</v>
      </c>
      <c r="J24" s="38" t="s">
        <v>18</v>
      </c>
      <c r="K24" s="39" t="s">
        <v>9</v>
      </c>
    </row>
    <row r="25" ht="30">
      <c r="A25" s="1" t="str">
        <f t="shared" si="0"/>
        <v xml:space="preserve">Жилой дом площадью 286,0 кв.м. Адрес: Республика Дагестан, Хасавюртовский район, с. Ботаюрт. Кадастровый номер 05:05:000009:1176.</v>
      </c>
      <c r="B25" s="30">
        <f>IF(D25="-","-",MAX($B$5:B24)+1)</f>
        <v>12</v>
      </c>
      <c r="C25" s="31" t="s">
        <v>42</v>
      </c>
      <c r="D25" s="31" t="s">
        <v>48</v>
      </c>
      <c r="E25" s="31" t="s">
        <v>49</v>
      </c>
      <c r="F25" s="32" t="str">
        <f>IF(G25="-","-",IF(E25="-",MAX(F$7:$F23)+1,"-"))</f>
        <v>-</v>
      </c>
      <c r="G25" s="31" t="s">
        <v>18</v>
      </c>
      <c r="H25" s="33">
        <v>1300000</v>
      </c>
      <c r="I25" s="33" t="s">
        <v>18</v>
      </c>
      <c r="J25" s="33" t="s">
        <v>18</v>
      </c>
      <c r="K25" s="34" t="s">
        <v>18</v>
      </c>
    </row>
    <row r="26" ht="30">
      <c r="A26" s="1" t="str">
        <f t="shared" si="0"/>
        <v xml:space="preserve">Земельный участок площадью 1750 кв.м. Категория земель: земли населенных пунктов. Адрес: Республика Дагестан, Хасавюртовский район, с. Ботаюрт. Кадастровый номер 05:05:000009:1106.</v>
      </c>
      <c r="B26" s="30">
        <f>IF(D26="-","-",MAX($B$5:B25)+1)</f>
        <v>13</v>
      </c>
      <c r="C26" s="31" t="s">
        <v>42</v>
      </c>
      <c r="D26" s="31" t="s">
        <v>50</v>
      </c>
      <c r="E26" s="31" t="s">
        <v>51</v>
      </c>
      <c r="F26" s="32" t="str">
        <f>IF(G26="-","-",IF(E26="-",MAX(F$7:$F24)+1,"-"))</f>
        <v>-</v>
      </c>
      <c r="G26" s="31" t="s">
        <v>18</v>
      </c>
      <c r="H26" s="33">
        <v>541250</v>
      </c>
      <c r="I26" s="33" t="s">
        <v>18</v>
      </c>
      <c r="J26" s="33" t="s">
        <v>18</v>
      </c>
      <c r="K26" s="34" t="s">
        <v>18</v>
      </c>
    </row>
    <row r="27" ht="30">
      <c r="A27" s="1" t="str">
        <f t="shared" si="0"/>
        <v xml:space="preserve">-. -</v>
      </c>
      <c r="B27" s="35" t="str">
        <f>IF(D27="-","-",MAX($B$5:B26)+1)</f>
        <v>-</v>
      </c>
      <c r="C27" s="36" t="s">
        <v>42</v>
      </c>
      <c r="D27" s="36" t="s">
        <v>18</v>
      </c>
      <c r="E27" s="36" t="s">
        <v>18</v>
      </c>
      <c r="F27" s="37">
        <f>IF(G27="-","-",IF(E27="-",MAX(F$7:$F25)+1,"-"))</f>
        <v>7</v>
      </c>
      <c r="G27" s="36" t="s">
        <v>52</v>
      </c>
      <c r="H27" s="38">
        <v>1841250</v>
      </c>
      <c r="I27" s="38" t="s">
        <v>18</v>
      </c>
      <c r="J27" s="38" t="s">
        <v>18</v>
      </c>
      <c r="K27" s="39" t="s">
        <v>9</v>
      </c>
    </row>
    <row r="28" ht="30">
      <c r="A28" s="1" t="str">
        <f t="shared" si="0"/>
        <v xml:space="preserve">Жилой дом площадью 184,5 кв.м. Адрес: Республика Дагестан, г. Хасавюрт, ул. Энергетическая, проезд 5, 2 «б». Кадастровый номер 05:41:000221:293.</v>
      </c>
      <c r="B28" s="30">
        <f>IF(D28="-","-",MAX($B$5:B27)+1)</f>
        <v>14</v>
      </c>
      <c r="C28" s="31" t="s">
        <v>42</v>
      </c>
      <c r="D28" s="31" t="s">
        <v>53</v>
      </c>
      <c r="E28" s="31" t="s">
        <v>54</v>
      </c>
      <c r="F28" s="32" t="str">
        <f>IF(G28="-","-",IF(E28="-",MAX(F$7:$F26)+1,"-"))</f>
        <v>-</v>
      </c>
      <c r="G28" s="31" t="s">
        <v>18</v>
      </c>
      <c r="H28" s="33">
        <v>2000000</v>
      </c>
      <c r="I28" s="33" t="s">
        <v>18</v>
      </c>
      <c r="J28" s="33" t="s">
        <v>18</v>
      </c>
      <c r="K28" s="34" t="s">
        <v>18</v>
      </c>
    </row>
    <row r="29" ht="30">
      <c r="A29" s="1" t="str">
        <f t="shared" si="0"/>
        <v xml:space="preserve">Земельный участок площадью 500,37 кв.м. Категория земель: под жилую застройку. Адрес: Республика Дагестан, г. Хасавюрт, ул. Энергетическая, проезд 5, 2 «б». Кадастровый номер 05:41:000221:93.</v>
      </c>
      <c r="B29" s="30">
        <f>IF(D29="-","-",MAX($B$5:B28)+1)</f>
        <v>15</v>
      </c>
      <c r="C29" s="31" t="s">
        <v>42</v>
      </c>
      <c r="D29" s="31" t="s">
        <v>55</v>
      </c>
      <c r="E29" s="31" t="s">
        <v>56</v>
      </c>
      <c r="F29" s="32" t="str">
        <f>IF(G29="-","-",IF(E29="-",MAX(F$7:$F27)+1,"-"))</f>
        <v>-</v>
      </c>
      <c r="G29" s="31" t="s">
        <v>18</v>
      </c>
      <c r="H29" s="33">
        <v>1276846.5700000001</v>
      </c>
      <c r="I29" s="33" t="s">
        <v>18</v>
      </c>
      <c r="J29" s="33" t="s">
        <v>18</v>
      </c>
      <c r="K29" s="34" t="s">
        <v>18</v>
      </c>
    </row>
    <row r="30" ht="30">
      <c r="A30" s="1" t="str">
        <f t="shared" si="0"/>
        <v xml:space="preserve">-. -</v>
      </c>
      <c r="B30" s="35" t="str">
        <f>IF(D30="-","-",MAX($B$5:B29)+1)</f>
        <v>-</v>
      </c>
      <c r="C30" s="36" t="s">
        <v>42</v>
      </c>
      <c r="D30" s="36" t="s">
        <v>18</v>
      </c>
      <c r="E30" s="36" t="s">
        <v>18</v>
      </c>
      <c r="F30" s="37">
        <f>IF(G30="-","-",IF(E30="-",MAX(F$7:$F28)+1,"-"))</f>
        <v>8</v>
      </c>
      <c r="G30" s="36" t="s">
        <v>57</v>
      </c>
      <c r="H30" s="38">
        <v>3276846.5700000003</v>
      </c>
      <c r="I30" s="38" t="s">
        <v>18</v>
      </c>
      <c r="J30" s="38" t="s">
        <v>18</v>
      </c>
      <c r="K30" s="39" t="s">
        <v>9</v>
      </c>
    </row>
    <row r="31" ht="45">
      <c r="A31" s="1" t="str">
        <f t="shared" si="0"/>
        <v xml:space="preserve">Жилой дом площадью 192,1 кв.м. Адрес: Республика Дагестан, Хасавюртовский район, с. Байрамаул, ул. Поселковая, дом. Кадастровый номер 05:05:000016:1173.</v>
      </c>
      <c r="B31" s="30">
        <f>IF(D31="-","-",MAX($B$5:B30)+1)</f>
        <v>16</v>
      </c>
      <c r="C31" s="31" t="s">
        <v>42</v>
      </c>
      <c r="D31" s="31" t="s">
        <v>58</v>
      </c>
      <c r="E31" s="31" t="s">
        <v>59</v>
      </c>
      <c r="F31" s="32" t="str">
        <f>IF(G31="-","-",IF(E31="-",MAX(F$7:$F29)+1,"-"))</f>
        <v>-</v>
      </c>
      <c r="G31" s="31" t="s">
        <v>18</v>
      </c>
      <c r="H31" s="33">
        <v>1500000</v>
      </c>
      <c r="I31" s="33" t="s">
        <v>18</v>
      </c>
      <c r="J31" s="33" t="s">
        <v>18</v>
      </c>
      <c r="K31" s="34" t="s">
        <v>18</v>
      </c>
    </row>
    <row r="32" ht="45">
      <c r="A32" s="1" t="str">
        <f t="shared" si="0"/>
        <v xml:space="preserve">Земельный участок площадью 1706 +/- 29 кв.м. Категория земель: земли населенных пунктов, для ведения личного подсобного хозяйства. Адрес: Республика Дагестан, Хасавюртовский район, с. Байрамаул, ул. Поселковая, участок. Кадастровый номер 05:05:000016:627.</v>
      </c>
      <c r="B32" s="30">
        <f>IF(D32="-","-",MAX($B$5:B31)+1)</f>
        <v>17</v>
      </c>
      <c r="C32" s="31" t="s">
        <v>42</v>
      </c>
      <c r="D32" s="31" t="s">
        <v>60</v>
      </c>
      <c r="E32" s="31" t="s">
        <v>61</v>
      </c>
      <c r="F32" s="32" t="str">
        <f>IF(G32="-","-",IF(E32="-",MAX(F$7:$F30)+1,"-"))</f>
        <v>-</v>
      </c>
      <c r="G32" s="31" t="s">
        <v>18</v>
      </c>
      <c r="H32" s="33">
        <v>326400</v>
      </c>
      <c r="I32" s="33" t="s">
        <v>18</v>
      </c>
      <c r="J32" s="33" t="s">
        <v>18</v>
      </c>
      <c r="K32" s="34" t="s">
        <v>18</v>
      </c>
    </row>
    <row r="33" ht="30">
      <c r="A33" s="1" t="str">
        <f t="shared" ref="A33:A84" si="2">IF(D33=0,G33,LEFT(CONCATENATE(IF(RIGHT(D33,1)=".",LEFT(D33,LEN(D33)-1),D33),". ",E33),255))</f>
        <v xml:space="preserve">-. -</v>
      </c>
      <c r="B33" s="35" t="str">
        <f>IF(D33="-","-",MAX($B$5:B32)+1)</f>
        <v>-</v>
      </c>
      <c r="C33" s="36" t="s">
        <v>42</v>
      </c>
      <c r="D33" s="36" t="s">
        <v>18</v>
      </c>
      <c r="E33" s="36" t="s">
        <v>18</v>
      </c>
      <c r="F33" s="37">
        <f>IF(G33="-","-",IF(E33="-",MAX(F$7:$F31)+1,"-"))</f>
        <v>9</v>
      </c>
      <c r="G33" s="36" t="s">
        <v>62</v>
      </c>
      <c r="H33" s="38">
        <v>1826400</v>
      </c>
      <c r="I33" s="38" t="s">
        <v>18</v>
      </c>
      <c r="J33" s="38" t="s">
        <v>18</v>
      </c>
      <c r="K33" s="39" t="s">
        <v>9</v>
      </c>
    </row>
    <row r="34" ht="30">
      <c r="A34" s="1" t="str">
        <f t="shared" si="2"/>
        <v xml:space="preserve">Жилой дом площадью 255 кв.м. Адрес: Республика Дагестан, Гергебильский район, с. Кикуни, дом. Кадастровый номер 05:24:000003:992.</v>
      </c>
      <c r="B34" s="30">
        <f>IF(D34="-","-",MAX($B$5:B33)+1)</f>
        <v>18</v>
      </c>
      <c r="C34" s="31" t="s">
        <v>42</v>
      </c>
      <c r="D34" s="31" t="s">
        <v>63</v>
      </c>
      <c r="E34" s="31" t="s">
        <v>64</v>
      </c>
      <c r="F34" s="32" t="str">
        <f>IF(G34="-","-",IF(E34="-",MAX(F$7:$F32)+1,"-"))</f>
        <v>-</v>
      </c>
      <c r="G34" s="31" t="s">
        <v>18</v>
      </c>
      <c r="H34" s="33">
        <v>3312960</v>
      </c>
      <c r="I34" s="33" t="s">
        <v>18</v>
      </c>
      <c r="J34" s="33" t="s">
        <v>18</v>
      </c>
      <c r="K34" s="34" t="s">
        <v>18</v>
      </c>
    </row>
    <row r="35" ht="45">
      <c r="A35" s="1" t="str">
        <f t="shared" si="2"/>
        <v xml:space="preserve">Земельный участок площадью 400 кв.м. Категория земель: земли населенных пунктов, для ведения личного подсобного хозяйства. Адрес: Республика Дагестан, Гергебильский район, с. Кикуни, участок. Кадастровый номер 05:24:000003:770.</v>
      </c>
      <c r="B35" s="30">
        <f>IF(D35="-","-",MAX($B$5:B34)+1)</f>
        <v>19</v>
      </c>
      <c r="C35" s="31" t="s">
        <v>42</v>
      </c>
      <c r="D35" s="31" t="s">
        <v>65</v>
      </c>
      <c r="E35" s="31" t="s">
        <v>66</v>
      </c>
      <c r="F35" s="32" t="str">
        <f>IF(G35="-","-",IF(E35="-",MAX(F$7:$F33)+1,"-"))</f>
        <v>-</v>
      </c>
      <c r="G35" s="31" t="s">
        <v>18</v>
      </c>
      <c r="H35" s="33">
        <v>137200</v>
      </c>
      <c r="I35" s="33" t="s">
        <v>18</v>
      </c>
      <c r="J35" s="33" t="s">
        <v>18</v>
      </c>
      <c r="K35" s="34" t="s">
        <v>18</v>
      </c>
    </row>
    <row r="36" ht="30">
      <c r="A36" s="1" t="str">
        <f t="shared" si="2"/>
        <v xml:space="preserve">-. -</v>
      </c>
      <c r="B36" s="35" t="str">
        <f>IF(D36="-","-",MAX($B$5:B35)+1)</f>
        <v>-</v>
      </c>
      <c r="C36" s="36" t="s">
        <v>42</v>
      </c>
      <c r="D36" s="36" t="s">
        <v>18</v>
      </c>
      <c r="E36" s="36" t="s">
        <v>18</v>
      </c>
      <c r="F36" s="37">
        <f>IF(G36="-","-",IF(E36="-",MAX(F$7:$F34)+1,"-"))</f>
        <v>10</v>
      </c>
      <c r="G36" s="36" t="s">
        <v>67</v>
      </c>
      <c r="H36" s="38">
        <v>3450160</v>
      </c>
      <c r="I36" s="38" t="s">
        <v>18</v>
      </c>
      <c r="J36" s="38" t="s">
        <v>18</v>
      </c>
      <c r="K36" s="39" t="s">
        <v>9</v>
      </c>
    </row>
    <row r="37" ht="30">
      <c r="A37" s="1" t="str">
        <f t="shared" si="2"/>
        <v xml:space="preserve">Жилой дом площадью 260 кв.м. Адрес: Республика Дагестан, Каякентский район, с. Каякент, ул. Ленина, д. 23. Кадастровый номер 05:08:000001:4062.</v>
      </c>
      <c r="B37" s="30">
        <f>IF(D37="-","-",MAX($B$5:B36)+1)</f>
        <v>20</v>
      </c>
      <c r="C37" s="31" t="s">
        <v>42</v>
      </c>
      <c r="D37" s="31" t="s">
        <v>68</v>
      </c>
      <c r="E37" s="31" t="s">
        <v>69</v>
      </c>
      <c r="F37" s="32" t="str">
        <f>IF(G37="-","-",IF(E37="-",MAX(F$7:$F35)+1,"-"))</f>
        <v>-</v>
      </c>
      <c r="G37" s="31" t="s">
        <v>18</v>
      </c>
      <c r="H37" s="33">
        <v>1500000</v>
      </c>
      <c r="I37" s="33" t="s">
        <v>18</v>
      </c>
      <c r="J37" s="33" t="s">
        <v>18</v>
      </c>
      <c r="K37" s="34" t="s">
        <v>18</v>
      </c>
    </row>
    <row r="38" ht="45">
      <c r="A38" s="1" t="str">
        <f t="shared" si="2"/>
        <v xml:space="preserve">Земельный участок площадью 370 кв.м. Категория земель: земли населенных пунктов, для индивидуальной жилой застройки. Адрес: Республика Дагестан, Каякентский район, с. Каякент, ул. Ленина, участок 23. Кадастровый номер 05:08:000001:3289.</v>
      </c>
      <c r="B38" s="30">
        <f>IF(D38="-","-",MAX($B$5:B37)+1)</f>
        <v>21</v>
      </c>
      <c r="C38" s="31" t="s">
        <v>42</v>
      </c>
      <c r="D38" s="31" t="s">
        <v>70</v>
      </c>
      <c r="E38" s="31" t="s">
        <v>71</v>
      </c>
      <c r="F38" s="32" t="str">
        <f>IF(G38="-","-",IF(E38="-",MAX(F$7:$F36)+1,"-"))</f>
        <v>-</v>
      </c>
      <c r="G38" s="31" t="s">
        <v>18</v>
      </c>
      <c r="H38" s="33">
        <v>375000</v>
      </c>
      <c r="I38" s="33" t="s">
        <v>18</v>
      </c>
      <c r="J38" s="33" t="s">
        <v>18</v>
      </c>
      <c r="K38" s="34" t="s">
        <v>18</v>
      </c>
    </row>
    <row r="39" ht="30">
      <c r="A39" s="1" t="str">
        <f t="shared" si="2"/>
        <v xml:space="preserve">-. -</v>
      </c>
      <c r="B39" s="35" t="str">
        <f>IF(D39="-","-",MAX($B$5:B38)+1)</f>
        <v>-</v>
      </c>
      <c r="C39" s="36" t="s">
        <v>42</v>
      </c>
      <c r="D39" s="36" t="s">
        <v>18</v>
      </c>
      <c r="E39" s="36" t="s">
        <v>18</v>
      </c>
      <c r="F39" s="37">
        <f>IF(G39="-","-",IF(E39="-",MAX(F$7:$F37)+1,"-"))</f>
        <v>11</v>
      </c>
      <c r="G39" s="36" t="s">
        <v>72</v>
      </c>
      <c r="H39" s="38">
        <v>1875000</v>
      </c>
      <c r="I39" s="38" t="s">
        <v>18</v>
      </c>
      <c r="J39" s="38" t="s">
        <v>18</v>
      </c>
      <c r="K39" s="39" t="s">
        <v>9</v>
      </c>
    </row>
    <row r="40" ht="45">
      <c r="A40" s="1" t="str">
        <f t="shared" si="2"/>
        <v xml:space="preserve">Жилой дом площадью 394,3 кв.м. Адрес: Республика Дагестан, Кизилюртовский район, с. Кироваул, ул. Набережная, д. 6. Кадастровый номер 05:06:000011:1370.</v>
      </c>
      <c r="B40" s="30">
        <f>IF(D40="-","-",MAX($B$5:B39)+1)</f>
        <v>22</v>
      </c>
      <c r="C40" s="31" t="s">
        <v>42</v>
      </c>
      <c r="D40" s="31" t="s">
        <v>73</v>
      </c>
      <c r="E40" s="31" t="s">
        <v>74</v>
      </c>
      <c r="F40" s="32" t="str">
        <f>IF(G40="-","-",IF(E40="-",MAX(F$7:$F39)+1,"-"))</f>
        <v>-</v>
      </c>
      <c r="G40" s="31" t="s">
        <v>18</v>
      </c>
      <c r="H40" s="33">
        <v>4047629</v>
      </c>
      <c r="I40" s="33" t="s">
        <v>18</v>
      </c>
      <c r="J40" s="33" t="s">
        <v>18</v>
      </c>
      <c r="K40" s="34" t="s">
        <v>18</v>
      </c>
    </row>
    <row r="41" ht="45">
      <c r="A41" s="1" t="str">
        <f t="shared" si="2"/>
        <v xml:space="preserve">Жилой дом площадью 174,6 кв.м. Адрес: Республика Дагестан, Кизилюртовский район, с. Кироваул, ул. Набережная, д. 6. Кадастровый номер 05:06:000011:1371.</v>
      </c>
      <c r="B41" s="30">
        <f>IF(D41="-","-",MAX($B$5:B40)+1)</f>
        <v>23</v>
      </c>
      <c r="C41" s="31" t="s">
        <v>42</v>
      </c>
      <c r="D41" s="31" t="s">
        <v>75</v>
      </c>
      <c r="E41" s="31" t="s">
        <v>76</v>
      </c>
      <c r="F41" s="32" t="str">
        <f>IF(G41="-","-",IF(E41="-",MAX(F$7:$F39)+1,"-"))</f>
        <v>-</v>
      </c>
      <c r="G41" s="31" t="s">
        <v>18</v>
      </c>
      <c r="H41" s="33">
        <v>2036862</v>
      </c>
      <c r="I41" s="33" t="s">
        <v>18</v>
      </c>
      <c r="J41" s="33" t="s">
        <v>18</v>
      </c>
      <c r="K41" s="34" t="s">
        <v>18</v>
      </c>
    </row>
    <row r="42" ht="45">
      <c r="A42" s="1" t="str">
        <f t="shared" si="2"/>
        <v xml:space="preserve">Земельный участок площадью 2094 кв.м. Категория земель: земли населенных пунктов, для ведения личного подсобного хазяйства. Адрес: Республика Дагестан, Кизилюртовский район, с. Кироваул, ул. Набережная, участок 6. Кадастровый номер 05:06:000011:683.</v>
      </c>
      <c r="B42" s="30">
        <f>IF(D42="-","-",MAX($B$5:B41)+1)</f>
        <v>24</v>
      </c>
      <c r="C42" s="31" t="s">
        <v>42</v>
      </c>
      <c r="D42" s="31" t="s">
        <v>77</v>
      </c>
      <c r="E42" s="31" t="s">
        <v>78</v>
      </c>
      <c r="F42" s="32" t="str">
        <f>IF(G42="-","-",IF(E42="-",MAX(F$7:$F40)+1,"-"))</f>
        <v>-</v>
      </c>
      <c r="G42" s="31" t="s">
        <v>18</v>
      </c>
      <c r="H42" s="33">
        <v>739182</v>
      </c>
      <c r="I42" s="33" t="s">
        <v>18</v>
      </c>
      <c r="J42" s="33" t="s">
        <v>18</v>
      </c>
      <c r="K42" s="34" t="s">
        <v>18</v>
      </c>
    </row>
    <row r="43" ht="30">
      <c r="A43" s="1" t="str">
        <f t="shared" si="2"/>
        <v xml:space="preserve">-. -</v>
      </c>
      <c r="B43" s="35" t="str">
        <f>IF(D43="-","-",MAX($B$5:B42)+1)</f>
        <v>-</v>
      </c>
      <c r="C43" s="36" t="s">
        <v>42</v>
      </c>
      <c r="D43" s="36" t="s">
        <v>18</v>
      </c>
      <c r="E43" s="36" t="s">
        <v>18</v>
      </c>
      <c r="F43" s="37">
        <f>IF(G43="-","-",IF(E43="-",MAX(F$7:$F41)+1,"-"))</f>
        <v>12</v>
      </c>
      <c r="G43" s="36" t="s">
        <v>79</v>
      </c>
      <c r="H43" s="38">
        <v>6823673</v>
      </c>
      <c r="I43" s="38" t="s">
        <v>18</v>
      </c>
      <c r="J43" s="38" t="s">
        <v>18</v>
      </c>
      <c r="K43" s="39" t="s">
        <v>9</v>
      </c>
    </row>
    <row r="44" ht="30">
      <c r="A44" s="1" t="str">
        <f t="shared" si="2"/>
        <v xml:space="preserve">Жилой дом площадью 222,7 кв.м. Адрес: Республика Дагестан, Новолакский район, с. Новомехельта, дом. Кадастровый номер 05:15:000004:895.</v>
      </c>
      <c r="B44" s="30">
        <f>IF(D44="-","-",MAX($B$5:B43)+1)</f>
        <v>25</v>
      </c>
      <c r="C44" s="31" t="s">
        <v>42</v>
      </c>
      <c r="D44" s="31" t="s">
        <v>80</v>
      </c>
      <c r="E44" s="31" t="s">
        <v>81</v>
      </c>
      <c r="F44" s="32" t="str">
        <f>IF(G44="-","-",IF(E44="-",MAX(F$7:$F42)+1,"-"))</f>
        <v>-</v>
      </c>
      <c r="G44" s="31" t="s">
        <v>18</v>
      </c>
      <c r="H44" s="33">
        <v>2124522.6047160472</v>
      </c>
      <c r="I44" s="33" t="s">
        <v>18</v>
      </c>
      <c r="J44" s="33" t="s">
        <v>18</v>
      </c>
      <c r="K44" s="34" t="s">
        <v>18</v>
      </c>
    </row>
    <row r="45" ht="45">
      <c r="A45" s="1" t="str">
        <f t="shared" si="2"/>
        <v xml:space="preserve">Земельный участок площадью 1975 +/- 16 кв.м. Категория земель: земли населенных пунктов, для ведения личного подсобного хозяйства. Адрес: Республика Дагестан, Новолакский район, с. Новомехельта, участок. Кадастровый номер 05:15:000004:661.</v>
      </c>
      <c r="B45" s="30">
        <f>IF(D45="-","-",MAX($B$5:B44)+1)</f>
        <v>26</v>
      </c>
      <c r="C45" s="31" t="s">
        <v>42</v>
      </c>
      <c r="D45" s="31" t="s">
        <v>82</v>
      </c>
      <c r="E45" s="31" t="s">
        <v>83</v>
      </c>
      <c r="F45" s="32" t="str">
        <f>IF(G45="-","-",IF(E45="-",MAX(F$7:$F43)+1,"-"))</f>
        <v>-</v>
      </c>
      <c r="G45" s="31" t="s">
        <v>18</v>
      </c>
      <c r="H45" s="33">
        <v>1025477.3952839531</v>
      </c>
      <c r="I45" s="33" t="s">
        <v>18</v>
      </c>
      <c r="J45" s="33" t="s">
        <v>18</v>
      </c>
      <c r="K45" s="34" t="s">
        <v>18</v>
      </c>
    </row>
    <row r="46" ht="30">
      <c r="A46" s="1" t="str">
        <f t="shared" si="2"/>
        <v xml:space="preserve">-. -</v>
      </c>
      <c r="B46" s="35" t="str">
        <f>IF(D46="-","-",MAX($B$5:B45)+1)</f>
        <v>-</v>
      </c>
      <c r="C46" s="36" t="s">
        <v>42</v>
      </c>
      <c r="D46" s="36" t="s">
        <v>18</v>
      </c>
      <c r="E46" s="36" t="s">
        <v>18</v>
      </c>
      <c r="F46" s="37">
        <f>IF(G46="-","-",IF(E46="-",MAX(F$7:$F44)+1,"-"))</f>
        <v>13</v>
      </c>
      <c r="G46" s="36" t="s">
        <v>84</v>
      </c>
      <c r="H46" s="38">
        <v>3150000</v>
      </c>
      <c r="I46" s="38" t="s">
        <v>18</v>
      </c>
      <c r="J46" s="38" t="s">
        <v>18</v>
      </c>
      <c r="K46" s="39" t="s">
        <v>9</v>
      </c>
    </row>
    <row r="47" ht="30">
      <c r="A47" s="1" t="str">
        <f t="shared" si="2"/>
        <v xml:space="preserve">Жилой дом площадью 96,4 кв.м. Адрес: Республика Дагестан, г. Хасавюрт, пос. Юбилейный, ул. 5-я, д. 118. Кадастровый номер 05:41:000222:1940.</v>
      </c>
      <c r="B47" s="30">
        <f>IF(D47="-","-",MAX($B$5:B46)+1)</f>
        <v>27</v>
      </c>
      <c r="C47" s="31" t="s">
        <v>42</v>
      </c>
      <c r="D47" s="31" t="s">
        <v>85</v>
      </c>
      <c r="E47" s="31" t="s">
        <v>86</v>
      </c>
      <c r="F47" s="32" t="str">
        <f>IF(G47="-","-",IF(E47="-",MAX(F$7:$F45)+1,"-"))</f>
        <v>-</v>
      </c>
      <c r="G47" s="31" t="s">
        <v>18</v>
      </c>
      <c r="H47" s="33">
        <v>1733000</v>
      </c>
      <c r="I47" s="33" t="s">
        <v>18</v>
      </c>
      <c r="J47" s="33" t="s">
        <v>18</v>
      </c>
      <c r="K47" s="34" t="s">
        <v>18</v>
      </c>
    </row>
    <row r="48" ht="45">
      <c r="A48" s="1" t="str">
        <f t="shared" si="2"/>
        <v xml:space="preserve">Земельный участок площадью 413 +/- 7 кв.м. Категория земель: земли населенных пунктов, под индивидуальное жилищное строительство. Адрес: Республика Дагестан, г. Хасавюрт, пос. Юбилейный, ул. 5-я, участок 118. Кадастровый номер 05:41:000222:1738.</v>
      </c>
      <c r="B48" s="30">
        <f>IF(D48="-","-",MAX($B$5:B47)+1)</f>
        <v>28</v>
      </c>
      <c r="C48" s="31" t="s">
        <v>42</v>
      </c>
      <c r="D48" s="31" t="s">
        <v>87</v>
      </c>
      <c r="E48" s="31" t="s">
        <v>88</v>
      </c>
      <c r="F48" s="32" t="str">
        <f>IF(G48="-","-",IF(E48="-",MAX(F$7:$F46)+1,"-"))</f>
        <v>-</v>
      </c>
      <c r="G48" s="31" t="s">
        <v>18</v>
      </c>
      <c r="H48" s="33">
        <v>255000</v>
      </c>
      <c r="I48" s="33" t="s">
        <v>18</v>
      </c>
      <c r="J48" s="33" t="s">
        <v>18</v>
      </c>
      <c r="K48" s="34" t="s">
        <v>18</v>
      </c>
    </row>
    <row r="49" ht="30">
      <c r="A49" s="1" t="str">
        <f t="shared" si="2"/>
        <v xml:space="preserve">-. -</v>
      </c>
      <c r="B49" s="35" t="str">
        <f>IF(D49="-","-",MAX($B$5:B48)+1)</f>
        <v>-</v>
      </c>
      <c r="C49" s="36" t="s">
        <v>42</v>
      </c>
      <c r="D49" s="36" t="s">
        <v>18</v>
      </c>
      <c r="E49" s="36" t="s">
        <v>18</v>
      </c>
      <c r="F49" s="37">
        <f>IF(G49="-","-",IF(E49="-",MAX(F$7:$F47)+1,"-"))</f>
        <v>14</v>
      </c>
      <c r="G49" s="36" t="s">
        <v>89</v>
      </c>
      <c r="H49" s="38">
        <v>1988000</v>
      </c>
      <c r="I49" s="38" t="s">
        <v>18</v>
      </c>
      <c r="J49" s="38" t="s">
        <v>18</v>
      </c>
      <c r="K49" s="39" t="s">
        <v>9</v>
      </c>
    </row>
    <row r="50" ht="45">
      <c r="A50" s="1" t="str">
        <f t="shared" si="2"/>
        <v xml:space="preserve">Земельный участок площадью 100000 +/- 221 кв.м. Категория земель: земли населенных пунктов, ИЖС. Адрес: Нижегородская область, Арзамасский район, земли ОАО "Шатовское", поле № 2, севооборот 6. Кадастровый номер 52:41:1901001:212.</v>
      </c>
      <c r="B50" s="30">
        <f>IF(D50="-","-",MAX($B$5:B49)+1)</f>
        <v>29</v>
      </c>
      <c r="C50" s="31" t="s">
        <v>90</v>
      </c>
      <c r="D50" s="31" t="s">
        <v>91</v>
      </c>
      <c r="E50" s="31" t="s">
        <v>92</v>
      </c>
      <c r="F50" s="32" t="str">
        <f>IF(G50="-","-",IF(E50="-",MAX(F$7:$F48)+1,"-"))</f>
        <v>-</v>
      </c>
      <c r="G50" s="31" t="s">
        <v>18</v>
      </c>
      <c r="H50" s="33">
        <v>8700000</v>
      </c>
      <c r="I50" s="33" t="s">
        <v>18</v>
      </c>
      <c r="J50" s="33" t="s">
        <v>18</v>
      </c>
      <c r="K50" s="34" t="s">
        <v>18</v>
      </c>
    </row>
    <row r="51" ht="45">
      <c r="A51" s="1" t="str">
        <f t="shared" si="2"/>
        <v xml:space="preserve">-. -</v>
      </c>
      <c r="B51" s="35" t="str">
        <f>IF(D51="-","-",MAX($B$5:B50)+1)</f>
        <v>-</v>
      </c>
      <c r="C51" s="36" t="s">
        <v>90</v>
      </c>
      <c r="D51" s="36" t="s">
        <v>18</v>
      </c>
      <c r="E51" s="36" t="s">
        <v>18</v>
      </c>
      <c r="F51" s="37">
        <f>IF(G51="-","-",IF(E51="-",MAX(F$7:$F49)+1,"-"))</f>
        <v>15</v>
      </c>
      <c r="G51" s="36" t="s">
        <v>93</v>
      </c>
      <c r="H51" s="38">
        <v>8700000</v>
      </c>
      <c r="I51" s="38" t="s">
        <v>18</v>
      </c>
      <c r="J51" s="38" t="s">
        <v>18</v>
      </c>
      <c r="K51" s="39" t="s">
        <v>9</v>
      </c>
    </row>
    <row r="52" ht="45">
      <c r="A52" s="1" t="str">
        <f t="shared" si="2"/>
        <v xml:space="preserve">Жилой дом площадью 123,9 кв.м. Адрес: Кабардино-Балкарская республика, Чегемский район, с. Шалушка, ул. Зеленая, д. 202. Кадастровый номер 07:08:0801000:1443.</v>
      </c>
      <c r="B52" s="30">
        <f>IF(D52="-","-",MAX($B$5:B51)+1)</f>
        <v>30</v>
      </c>
      <c r="C52" s="31" t="s">
        <v>94</v>
      </c>
      <c r="D52" s="31" t="s">
        <v>95</v>
      </c>
      <c r="E52" s="31" t="s">
        <v>96</v>
      </c>
      <c r="F52" s="32" t="str">
        <f>IF(G52="-","-",IF(E52="-",MAX(F$7:$F51)+1,"-"))</f>
        <v>-</v>
      </c>
      <c r="G52" s="31" t="s">
        <v>18</v>
      </c>
      <c r="H52" s="33">
        <v>2187455</v>
      </c>
      <c r="I52" s="33" t="s">
        <v>18</v>
      </c>
      <c r="J52" s="33" t="s">
        <v>18</v>
      </c>
      <c r="K52" s="34" t="s">
        <v>18</v>
      </c>
    </row>
    <row r="53" ht="45">
      <c r="A53" s="1" t="str">
        <f t="shared" si="2"/>
        <v xml:space="preserve">Жилой дом площадью 281,9 кв.м. Адрес: Кабардино-Балкарская республика, Чегемский район, с. Шалушка, ул. Зеленая, д. 202. Кадастровый номер 07:08:0801000:1150.</v>
      </c>
      <c r="B53" s="30">
        <f>IF(D53="-","-",MAX($B$5:B52)+1)</f>
        <v>31</v>
      </c>
      <c r="C53" s="31" t="s">
        <v>94</v>
      </c>
      <c r="D53" s="31" t="s">
        <v>97</v>
      </c>
      <c r="E53" s="31" t="s">
        <v>98</v>
      </c>
      <c r="F53" s="32" t="str">
        <f>IF(G53="-","-",IF(E53="-",MAX(F$7:$F51)+1,"-"))</f>
        <v>-</v>
      </c>
      <c r="G53" s="31" t="s">
        <v>18</v>
      </c>
      <c r="H53" s="33">
        <v>3271519</v>
      </c>
      <c r="I53" s="33" t="s">
        <v>18</v>
      </c>
      <c r="J53" s="33" t="s">
        <v>18</v>
      </c>
      <c r="K53" s="34" t="s">
        <v>18</v>
      </c>
    </row>
    <row r="54" ht="45">
      <c r="A54" s="1" t="str">
        <f t="shared" si="2"/>
        <v xml:space="preserve">Земельный участок площадью 1760 кв.м. Категория земель: земли населенных пунктов для ведения личного подсобного хозяйства. Адрес: Кабардино-Балкарская республика, Чегемский район, с. Шалушка, ул. Зеленая, участок 202. Кадастровый номер 07:08:0801015:46.</v>
      </c>
      <c r="B54" s="30">
        <f>IF(D54="-","-",MAX($B$5:B53)+1)</f>
        <v>32</v>
      </c>
      <c r="C54" s="31" t="s">
        <v>94</v>
      </c>
      <c r="D54" s="31" t="s">
        <v>99</v>
      </c>
      <c r="E54" s="31" t="s">
        <v>100</v>
      </c>
      <c r="F54" s="32" t="str">
        <f>IF(G54="-","-",IF(E54="-",MAX(F$7:$F52)+1,"-"))</f>
        <v>-</v>
      </c>
      <c r="G54" s="31" t="s">
        <v>18</v>
      </c>
      <c r="H54" s="33">
        <v>827200</v>
      </c>
      <c r="I54" s="33" t="s">
        <v>18</v>
      </c>
      <c r="J54" s="33" t="s">
        <v>18</v>
      </c>
      <c r="K54" s="34" t="s">
        <v>18</v>
      </c>
    </row>
    <row r="55" ht="45">
      <c r="A55" s="1" t="str">
        <f t="shared" si="2"/>
        <v xml:space="preserve">-. -</v>
      </c>
      <c r="B55" s="35" t="str">
        <f>IF(D55="-","-",MAX($B$5:B54)+1)</f>
        <v>-</v>
      </c>
      <c r="C55" s="36" t="s">
        <v>94</v>
      </c>
      <c r="D55" s="36" t="s">
        <v>18</v>
      </c>
      <c r="E55" s="36" t="s">
        <v>18</v>
      </c>
      <c r="F55" s="37">
        <f>IF(G55="-","-",IF(E55="-",MAX(F$7:$F53)+1,"-"))</f>
        <v>16</v>
      </c>
      <c r="G55" s="36" t="s">
        <v>101</v>
      </c>
      <c r="H55" s="38">
        <v>6286174</v>
      </c>
      <c r="I55" s="38" t="s">
        <v>18</v>
      </c>
      <c r="J55" s="38" t="s">
        <v>18</v>
      </c>
      <c r="K55" s="39" t="s">
        <v>9</v>
      </c>
    </row>
    <row r="56" s="43" customFormat="1" ht="45">
      <c r="A56" s="44" t="str">
        <f t="shared" si="2"/>
        <v xml:space="preserve">Жилой дом площадью 118,3 кв.м. Адрес: Кабардино-Балкарская Республика, Терский район, с. Арик, ул. Кабардинская, д. 7. Кадастровый номер 07:06:1300005:156.</v>
      </c>
      <c r="B56" s="45">
        <f>IF(D56="-","-",MAX($B$5:B55)+1)</f>
        <v>33</v>
      </c>
      <c r="C56" s="46" t="s">
        <v>94</v>
      </c>
      <c r="D56" s="46" t="s">
        <v>102</v>
      </c>
      <c r="E56" s="46" t="s">
        <v>103</v>
      </c>
      <c r="F56" s="47" t="str">
        <f>IF(G56="-","-",IF(E56="-",MAX(F$7:$F54)+1,"-"))</f>
        <v>-</v>
      </c>
      <c r="G56" s="46" t="s">
        <v>18</v>
      </c>
      <c r="H56" s="48" t="s">
        <v>18</v>
      </c>
      <c r="I56" s="48">
        <v>932677</v>
      </c>
      <c r="J56" s="48">
        <v>620000</v>
      </c>
      <c r="K56" s="49" t="s">
        <v>18</v>
      </c>
    </row>
    <row r="57" s="43" customFormat="1" ht="45">
      <c r="A57" s="44" t="str">
        <f t="shared" si="2"/>
        <v xml:space="preserve">Земельный участок площадью 4848 +/- 44 кв.м. Категория земель: земли населенных пунктов, для ведения личного подсобного хозяйства. Адрес: Кабардино-Балкарская Республика, Терский район, с. Арик, ул. Кабардинская, участок 7. Кадастровый номер 07:06:1300005</v>
      </c>
      <c r="B57" s="45">
        <f>IF(D57="-","-",MAX($B$5:B56)+1)</f>
        <v>34</v>
      </c>
      <c r="C57" s="46" t="s">
        <v>94</v>
      </c>
      <c r="D57" s="46" t="s">
        <v>104</v>
      </c>
      <c r="E57" s="46" t="s">
        <v>105</v>
      </c>
      <c r="F57" s="47" t="str">
        <f>IF(G57="-","-",IF(E57="-",MAX(F$7:$F55)+1,"-"))</f>
        <v>-</v>
      </c>
      <c r="G57" s="46" t="s">
        <v>18</v>
      </c>
      <c r="H57" s="48" t="s">
        <v>18</v>
      </c>
      <c r="I57" s="48">
        <v>654480</v>
      </c>
      <c r="J57" s="48">
        <v>325000</v>
      </c>
      <c r="K57" s="49" t="s">
        <v>18</v>
      </c>
    </row>
    <row r="58" s="43" customFormat="1" ht="30">
      <c r="A58" s="44" t="str">
        <f t="shared" si="2"/>
        <v xml:space="preserve">-. -</v>
      </c>
      <c r="B58" s="50" t="str">
        <f>IF(D58="-","-",MAX($B$5:B57)+1)</f>
        <v>-</v>
      </c>
      <c r="C58" s="51" t="s">
        <v>94</v>
      </c>
      <c r="D58" s="51" t="s">
        <v>18</v>
      </c>
      <c r="E58" s="51" t="s">
        <v>18</v>
      </c>
      <c r="F58" s="52">
        <f>IF(G58="-","-",IF(E58="-",MAX(F$7:$F56)+1,"-"))</f>
        <v>17</v>
      </c>
      <c r="G58" s="51" t="s">
        <v>106</v>
      </c>
      <c r="H58" s="53" t="s">
        <v>18</v>
      </c>
      <c r="I58" s="53">
        <v>1587157</v>
      </c>
      <c r="J58" s="53">
        <v>945000</v>
      </c>
      <c r="K58" s="54" t="s">
        <v>107</v>
      </c>
    </row>
    <row r="59" ht="30">
      <c r="A59" s="1" t="str">
        <f t="shared" si="2"/>
        <v xml:space="preserve">Жилой дом площадью 384,6 кв.м. Адрес: Краснодарский край, Абинский район, г. Абинск, ул. Московская, д. 36. Кадастровый номер 23:01:0403020:1180.</v>
      </c>
      <c r="B59" s="30">
        <f>IF(D59="-","-",MAX($B$5:B58)+1)</f>
        <v>35</v>
      </c>
      <c r="C59" s="31" t="s">
        <v>108</v>
      </c>
      <c r="D59" s="31" t="s">
        <v>109</v>
      </c>
      <c r="E59" s="31" t="s">
        <v>110</v>
      </c>
      <c r="F59" s="32" t="str">
        <f>IF(G59="-","-",IF(E59="-",MAX(F$7:$F58)+1,"-"))</f>
        <v>-</v>
      </c>
      <c r="G59" s="31" t="s">
        <v>18</v>
      </c>
      <c r="H59" s="33">
        <v>5721000</v>
      </c>
      <c r="I59" s="33" t="s">
        <v>18</v>
      </c>
      <c r="J59" s="33" t="s">
        <v>18</v>
      </c>
      <c r="K59" s="34" t="s">
        <v>18</v>
      </c>
    </row>
    <row r="60" ht="30">
      <c r="A60" s="1" t="str">
        <f t="shared" si="2"/>
        <v xml:space="preserve">Земельный участок площадью 777 кв.м. Категория земель: земли населенных пунктов, идивидуальные жилые дома. Адрес: Краснодарский край, Абинский район, г. Абинск, ул. Московская, участок 36. Кадастровый номер 23:01:0506064:3.</v>
      </c>
      <c r="B60" s="30">
        <f>IF(D60="-","-",MAX($B$5:B59)+1)</f>
        <v>36</v>
      </c>
      <c r="C60" s="31" t="s">
        <v>108</v>
      </c>
      <c r="D60" s="31" t="s">
        <v>111</v>
      </c>
      <c r="E60" s="31" t="s">
        <v>112</v>
      </c>
      <c r="F60" s="32" t="str">
        <f>IF(G60="-","-",IF(E60="-",MAX(F$7:$F58)+1,"-"))</f>
        <v>-</v>
      </c>
      <c r="G60" s="31" t="s">
        <v>18</v>
      </c>
      <c r="H60" s="33">
        <v>828000</v>
      </c>
      <c r="I60" s="33" t="s">
        <v>18</v>
      </c>
      <c r="J60" s="33" t="s">
        <v>18</v>
      </c>
      <c r="K60" s="34" t="s">
        <v>18</v>
      </c>
    </row>
    <row r="61" ht="30">
      <c r="A61" s="1" t="str">
        <f t="shared" si="2"/>
        <v xml:space="preserve">-. -</v>
      </c>
      <c r="B61" s="35" t="str">
        <f>IF(D61="-","-",MAX($B$5:B60)+1)</f>
        <v>-</v>
      </c>
      <c r="C61" s="36" t="s">
        <v>108</v>
      </c>
      <c r="D61" s="36" t="s">
        <v>18</v>
      </c>
      <c r="E61" s="36" t="s">
        <v>18</v>
      </c>
      <c r="F61" s="37">
        <f>IF(G61="-","-",IF(E61="-",MAX(F$7:$F59)+1,"-"))</f>
        <v>18</v>
      </c>
      <c r="G61" s="36" t="s">
        <v>113</v>
      </c>
      <c r="H61" s="38">
        <v>6549000</v>
      </c>
      <c r="I61" s="38" t="s">
        <v>18</v>
      </c>
      <c r="J61" s="38" t="s">
        <v>18</v>
      </c>
      <c r="K61" s="39" t="s">
        <v>9</v>
      </c>
    </row>
    <row r="62" ht="45">
      <c r="A62" s="1" t="str">
        <f t="shared" si="2"/>
        <v xml:space="preserve">Квартира площадью 57,3 кв.м. Адрес: Краснодарский край, г. Славянск-на-Кубани, ул. Юных Коммунаров, д. 70, кв. 73. Кадастровый номер 23:48:0203042:60.</v>
      </c>
      <c r="B62" s="30">
        <f>IF(D62="-","-",MAX($B$5:B61)+1)</f>
        <v>37</v>
      </c>
      <c r="C62" s="31" t="s">
        <v>108</v>
      </c>
      <c r="D62" s="31" t="s">
        <v>114</v>
      </c>
      <c r="E62" s="31" t="s">
        <v>115</v>
      </c>
      <c r="F62" s="32" t="str">
        <f>IF(G62="-","-",IF(E62="-",MAX(F$7:$F61)+1,"-"))</f>
        <v>-</v>
      </c>
      <c r="G62" s="31" t="s">
        <v>18</v>
      </c>
      <c r="H62" s="33">
        <v>4082000</v>
      </c>
      <c r="I62" s="33" t="s">
        <v>18</v>
      </c>
      <c r="J62" s="33" t="s">
        <v>18</v>
      </c>
      <c r="K62" s="34" t="s">
        <v>18</v>
      </c>
    </row>
    <row r="63" ht="30">
      <c r="A63" s="1" t="str">
        <f t="shared" si="2"/>
        <v xml:space="preserve">-. -</v>
      </c>
      <c r="B63" s="35" t="str">
        <f>IF(D63="-","-",MAX($B$5:B62)+1)</f>
        <v>-</v>
      </c>
      <c r="C63" s="36" t="s">
        <v>108</v>
      </c>
      <c r="D63" s="36" t="s">
        <v>18</v>
      </c>
      <c r="E63" s="36" t="s">
        <v>18</v>
      </c>
      <c r="F63" s="37">
        <f>IF(G63="-","-",IF(E63="-",MAX(F$7:$F61)+1,"-"))</f>
        <v>19</v>
      </c>
      <c r="G63" s="36" t="s">
        <v>116</v>
      </c>
      <c r="H63" s="38">
        <v>4082000</v>
      </c>
      <c r="I63" s="38" t="s">
        <v>18</v>
      </c>
      <c r="J63" s="38" t="s">
        <v>18</v>
      </c>
      <c r="K63" s="39" t="s">
        <v>9</v>
      </c>
    </row>
    <row r="64" ht="30">
      <c r="A64" s="1" t="str">
        <f t="shared" si="2"/>
        <v xml:space="preserve">Жилой дом площадью 319,7 кв.м. Адрес: Республика Адыгея, аул Тахтамукай, ул. Ленина, д. 48. Кадастровый номер 01:05:2300021:26.</v>
      </c>
      <c r="B64" s="30">
        <f>IF(D64="-","-",MAX($B$5:B63)+1)</f>
        <v>38</v>
      </c>
      <c r="C64" s="31" t="s">
        <v>108</v>
      </c>
      <c r="D64" s="31" t="s">
        <v>117</v>
      </c>
      <c r="E64" s="31" t="s">
        <v>118</v>
      </c>
      <c r="F64" s="32" t="str">
        <f>IF(G64="-","-",IF(E64="-",MAX(F$7:$F62)+1,"-"))</f>
        <v>-</v>
      </c>
      <c r="G64" s="31" t="s">
        <v>18</v>
      </c>
      <c r="H64" s="33">
        <v>8317800</v>
      </c>
      <c r="I64" s="33" t="s">
        <v>18</v>
      </c>
      <c r="J64" s="33" t="s">
        <v>18</v>
      </c>
      <c r="K64" s="34" t="s">
        <v>18</v>
      </c>
    </row>
    <row r="65" ht="45">
      <c r="A65" s="1" t="str">
        <f t="shared" si="2"/>
        <v xml:space="preserve">Земельный участок площадью 1456 +/- 27 кв.м. Категория земель: земли населенных пунктов, для ведения личного подсобного хозяйства. Адрес: Республика Адыгея, аул Тахтамукай, ул. Ленина, участок 48. Кадастровый номер 01:05:2300021:20.</v>
      </c>
      <c r="B65" s="30">
        <f>IF(D65="-","-",MAX($B$5:B64)+1)</f>
        <v>39</v>
      </c>
      <c r="C65" s="31" t="s">
        <v>108</v>
      </c>
      <c r="D65" s="31" t="s">
        <v>119</v>
      </c>
      <c r="E65" s="31" t="s">
        <v>120</v>
      </c>
      <c r="F65" s="32" t="str">
        <f>IF(G65="-","-",IF(E65="-",MAX(F$7:$F63)+1,"-"))</f>
        <v>-</v>
      </c>
      <c r="G65" s="31" t="s">
        <v>18</v>
      </c>
      <c r="H65" s="33">
        <v>1186200</v>
      </c>
      <c r="I65" s="33" t="s">
        <v>18</v>
      </c>
      <c r="J65" s="33" t="s">
        <v>18</v>
      </c>
      <c r="K65" s="34" t="s">
        <v>18</v>
      </c>
    </row>
    <row r="66" ht="30">
      <c r="A66" s="1" t="str">
        <f t="shared" si="2"/>
        <v xml:space="preserve">-. -</v>
      </c>
      <c r="B66" s="35" t="str">
        <f>IF(D66="-","-",MAX($B$5:B65)+1)</f>
        <v>-</v>
      </c>
      <c r="C66" s="36" t="s">
        <v>108</v>
      </c>
      <c r="D66" s="36" t="s">
        <v>18</v>
      </c>
      <c r="E66" s="36" t="s">
        <v>18</v>
      </c>
      <c r="F66" s="37">
        <f>IF(G66="-","-",IF(E66="-",MAX(F$7:$F64)+1,"-"))</f>
        <v>20</v>
      </c>
      <c r="G66" s="36" t="s">
        <v>121</v>
      </c>
      <c r="H66" s="38">
        <v>9504000</v>
      </c>
      <c r="I66" s="38" t="s">
        <v>18</v>
      </c>
      <c r="J66" s="38" t="s">
        <v>18</v>
      </c>
      <c r="K66" s="39" t="s">
        <v>9</v>
      </c>
    </row>
    <row r="67" ht="45">
      <c r="A67" s="1" t="str">
        <f t="shared" si="2"/>
        <v xml:space="preserve">Жилой дом площадью 81,4 кв.м. Адрес: Краснодарский край, Славянский район, г. Славянск-на-Кубани, ул. Отдельская, д. 135. Кадастровый номер 23:48:0301022:74.</v>
      </c>
      <c r="B67" s="30">
        <f>IF(D67="-","-",MAX($B$5:B66)+1)</f>
        <v>40</v>
      </c>
      <c r="C67" s="31" t="s">
        <v>108</v>
      </c>
      <c r="D67" s="31" t="s">
        <v>122</v>
      </c>
      <c r="E67" s="31" t="s">
        <v>123</v>
      </c>
      <c r="F67" s="32" t="str">
        <f>IF(G67="-","-",IF(E67="-",MAX(F$7:$F65)+1,"-"))</f>
        <v>-</v>
      </c>
      <c r="G67" s="31" t="s">
        <v>18</v>
      </c>
      <c r="H67" s="33">
        <v>3264440.0508402768</v>
      </c>
      <c r="I67" s="33" t="s">
        <v>18</v>
      </c>
      <c r="J67" s="33" t="s">
        <v>18</v>
      </c>
      <c r="K67" s="34" t="s">
        <v>18</v>
      </c>
    </row>
    <row r="68" ht="45">
      <c r="A68" s="1" t="str">
        <f t="shared" si="2"/>
        <v xml:space="preserve">Жилой дом площадью 85,8 кв.м. Адрес: Краснодарский край, Славянский район, г. Славянск-на-Кубани, ул. Отдельская, д. 135. Кадастровый номер 23:48:0301022:75.</v>
      </c>
      <c r="B68" s="30">
        <f>IF(D68="-","-",MAX($B$5:B67)+1)</f>
        <v>41</v>
      </c>
      <c r="C68" s="31" t="s">
        <v>108</v>
      </c>
      <c r="D68" s="31" t="s">
        <v>124</v>
      </c>
      <c r="E68" s="31" t="s">
        <v>125</v>
      </c>
      <c r="F68" s="32" t="str">
        <f>IF(G68="-","-",IF(E68="-",MAX(F$7:$F66)+1,"-"))</f>
        <v>-</v>
      </c>
      <c r="G68" s="31" t="s">
        <v>18</v>
      </c>
      <c r="H68" s="33">
        <v>3398065.2450218895</v>
      </c>
      <c r="I68" s="33" t="s">
        <v>18</v>
      </c>
      <c r="J68" s="33" t="s">
        <v>18</v>
      </c>
      <c r="K68" s="34" t="s">
        <v>18</v>
      </c>
    </row>
    <row r="69" ht="45">
      <c r="A69" s="1" t="str">
        <f t="shared" si="2"/>
        <v xml:space="preserve">Земельный участок площадью 640 +/- 9 кв.м. Категория земель: земли населенных пунктов, для индивидуального жилищного строительства. Адрес: Краснодарский край, Славянский район, г. Славянск-на-Кубани, ул. Отдельская, участок 135. Кадастровый номер 23:48:03</v>
      </c>
      <c r="B69" s="30">
        <f>IF(D69="-","-",MAX($B$5:B68)+1)</f>
        <v>42</v>
      </c>
      <c r="C69" s="31" t="s">
        <v>108</v>
      </c>
      <c r="D69" s="31" t="s">
        <v>126</v>
      </c>
      <c r="E69" s="31" t="s">
        <v>127</v>
      </c>
      <c r="F69" s="32" t="str">
        <f>IF(G69="-","-",IF(E69="-",MAX(F$7:$F67)+1,"-"))</f>
        <v>-</v>
      </c>
      <c r="G69" s="31" t="s">
        <v>18</v>
      </c>
      <c r="H69" s="33">
        <v>1637494.7041378336</v>
      </c>
      <c r="I69" s="33" t="s">
        <v>18</v>
      </c>
      <c r="J69" s="33" t="s">
        <v>18</v>
      </c>
      <c r="K69" s="34" t="s">
        <v>18</v>
      </c>
    </row>
    <row r="70" ht="45">
      <c r="A70" s="1" t="str">
        <f t="shared" si="2"/>
        <v xml:space="preserve">-. -</v>
      </c>
      <c r="B70" s="35" t="str">
        <f>IF(D70="-","-",MAX($B$5:B69)+1)</f>
        <v>-</v>
      </c>
      <c r="C70" s="36" t="s">
        <v>108</v>
      </c>
      <c r="D70" s="36" t="s">
        <v>18</v>
      </c>
      <c r="E70" s="36" t="s">
        <v>18</v>
      </c>
      <c r="F70" s="37">
        <f>IF(G70="-","-",IF(E70="-",MAX(F$7:$F68)+1,"-"))</f>
        <v>21</v>
      </c>
      <c r="G70" s="36" t="s">
        <v>128</v>
      </c>
      <c r="H70" s="38">
        <v>8300000</v>
      </c>
      <c r="I70" s="38" t="s">
        <v>18</v>
      </c>
      <c r="J70" s="38" t="s">
        <v>18</v>
      </c>
      <c r="K70" s="39" t="s">
        <v>9</v>
      </c>
    </row>
    <row r="71" ht="45">
      <c r="A71" s="1" t="str">
        <f t="shared" si="2"/>
        <v xml:space="preserve">Земельный участок площадью 775 +/- 10 кв.м. Категория земель: земли населенных пунктов, для размещения нежилого здания. Адрес: Красноярский край, Уярский район, г. Уяр, ул. Тимирязева, участок 6-1/1. Кадастровый номер 24:40:0250215:176.</v>
      </c>
      <c r="B71" s="30">
        <f>IF(D71="-","-",MAX($B$5:B70)+1)</f>
        <v>43</v>
      </c>
      <c r="C71" s="31" t="s">
        <v>129</v>
      </c>
      <c r="D71" s="31" t="s">
        <v>130</v>
      </c>
      <c r="E71" s="31" t="s">
        <v>131</v>
      </c>
      <c r="F71" s="32" t="str">
        <f>IF(G71="-","-",IF(E71="-",MAX(F$7:$F70)+1,"-"))</f>
        <v>-</v>
      </c>
      <c r="G71" s="31" t="s">
        <v>18</v>
      </c>
      <c r="H71" s="33">
        <v>349818</v>
      </c>
      <c r="I71" s="33" t="s">
        <v>18</v>
      </c>
      <c r="J71" s="33" t="s">
        <v>18</v>
      </c>
      <c r="K71" s="34" t="s">
        <v>18</v>
      </c>
    </row>
    <row r="72" ht="30">
      <c r="A72" s="1" t="str">
        <f t="shared" si="2"/>
        <v xml:space="preserve">Нежилое здание (столовая) площадью 216,4 кв.м. Адрес: Красноярский край, Уярский район, г. Уяр, ул. Тимирязева, д. 6-1/1. Кадастровый номер 24:40:0250215:315.</v>
      </c>
      <c r="B72" s="30">
        <f>IF(D72="-","-",MAX($B$5:B71)+1)</f>
        <v>44</v>
      </c>
      <c r="C72" s="31" t="s">
        <v>129</v>
      </c>
      <c r="D72" s="31" t="s">
        <v>132</v>
      </c>
      <c r="E72" s="31" t="s">
        <v>133</v>
      </c>
      <c r="F72" s="32" t="str">
        <f>IF(G72="-","-",IF(E72="-",MAX(F$7:$F70)+1,"-"))</f>
        <v>-</v>
      </c>
      <c r="G72" s="31" t="s">
        <v>18</v>
      </c>
      <c r="H72" s="33">
        <v>1484222</v>
      </c>
      <c r="I72" s="33" t="s">
        <v>18</v>
      </c>
      <c r="J72" s="33" t="s">
        <v>18</v>
      </c>
      <c r="K72" s="34" t="s">
        <v>18</v>
      </c>
    </row>
    <row r="73" ht="30">
      <c r="A73" s="1" t="str">
        <f t="shared" si="2"/>
        <v xml:space="preserve">-. -</v>
      </c>
      <c r="B73" s="35" t="str">
        <f>IF(D73="-","-",MAX($B$5:B72)+1)</f>
        <v>-</v>
      </c>
      <c r="C73" s="36" t="s">
        <v>129</v>
      </c>
      <c r="D73" s="36" t="s">
        <v>18</v>
      </c>
      <c r="E73" s="36" t="s">
        <v>18</v>
      </c>
      <c r="F73" s="37">
        <f>IF(G73="-","-",IF(E73="-",MAX(F$7:$F71)+1,"-"))</f>
        <v>22</v>
      </c>
      <c r="G73" s="36" t="s">
        <v>134</v>
      </c>
      <c r="H73" s="38">
        <v>1834040</v>
      </c>
      <c r="I73" s="38" t="s">
        <v>18</v>
      </c>
      <c r="J73" s="38" t="s">
        <v>18</v>
      </c>
      <c r="K73" s="39" t="s">
        <v>9</v>
      </c>
    </row>
    <row r="74" ht="30">
      <c r="A74" s="1" t="str">
        <f t="shared" si="2"/>
        <v xml:space="preserve">Квартира площадью 33,3 кв.м. (право требования). Адрес: г. Красноярск, Советский район, 6 мкрн. жилого района "Солнечный", д. 2, кв. 161. Кадастровый номер отсутствует.</v>
      </c>
      <c r="B74" s="30">
        <f>IF(D74="-","-",MAX($B$5:B73)+1)</f>
        <v>45</v>
      </c>
      <c r="C74" s="31" t="s">
        <v>129</v>
      </c>
      <c r="D74" s="31" t="s">
        <v>135</v>
      </c>
      <c r="E74" s="31" t="s">
        <v>136</v>
      </c>
      <c r="F74" s="32" t="str">
        <f>IF(G74="-","-",IF(E74="-",MAX(F$7:$F72)+1,"-"))</f>
        <v>-</v>
      </c>
      <c r="G74" s="31" t="s">
        <v>18</v>
      </c>
      <c r="H74" s="33">
        <v>1520245</v>
      </c>
      <c r="I74" s="33" t="s">
        <v>18</v>
      </c>
      <c r="J74" s="33" t="s">
        <v>18</v>
      </c>
      <c r="K74" s="34" t="s">
        <v>18</v>
      </c>
    </row>
    <row r="75" ht="30">
      <c r="A75" s="1" t="str">
        <f t="shared" si="2"/>
        <v xml:space="preserve">-. -</v>
      </c>
      <c r="B75" s="35" t="str">
        <f>IF(D75="-","-",MAX($B$5:B74)+1)</f>
        <v>-</v>
      </c>
      <c r="C75" s="36" t="s">
        <v>129</v>
      </c>
      <c r="D75" s="36" t="s">
        <v>18</v>
      </c>
      <c r="E75" s="36" t="s">
        <v>18</v>
      </c>
      <c r="F75" s="37">
        <f>IF(G75="-","-",IF(E75="-",MAX(F$7:$F73)+1,"-"))</f>
        <v>23</v>
      </c>
      <c r="G75" s="36" t="s">
        <v>137</v>
      </c>
      <c r="H75" s="38">
        <v>1520245</v>
      </c>
      <c r="I75" s="38" t="s">
        <v>18</v>
      </c>
      <c r="J75" s="38" t="s">
        <v>18</v>
      </c>
      <c r="K75" s="39" t="s">
        <v>9</v>
      </c>
    </row>
    <row r="76" s="43" customFormat="1" ht="45">
      <c r="A76" s="44" t="str">
        <f t="shared" si="2"/>
        <v xml:space="preserve">Жилой дом площадью 456 кв.м. Адрес: г. Красноярск, "Сад №1" треста "Красноярскалюминьстрой", проспект Металлургов 2Д, д. 204. Кадастровый номер 24:50:0400072:730.</v>
      </c>
      <c r="B76" s="45">
        <f>IF(D76="-","-",MAX($B$5:B75)+1)</f>
        <v>46</v>
      </c>
      <c r="C76" s="46" t="s">
        <v>129</v>
      </c>
      <c r="D76" s="46" t="s">
        <v>138</v>
      </c>
      <c r="E76" s="46" t="s">
        <v>139</v>
      </c>
      <c r="F76" s="47" t="str">
        <f>IF(G76="-","-",IF(E76="-",MAX(F$7:$F74)+1,"-"))</f>
        <v>-</v>
      </c>
      <c r="G76" s="46" t="s">
        <v>18</v>
      </c>
      <c r="H76" s="48">
        <v>3824000</v>
      </c>
      <c r="I76" s="48" t="s">
        <v>18</v>
      </c>
      <c r="J76" s="48" t="s">
        <v>18</v>
      </c>
      <c r="K76" s="49" t="s">
        <v>18</v>
      </c>
    </row>
    <row r="77" s="43" customFormat="1" ht="45">
      <c r="A77" s="44" t="str">
        <f t="shared" si="2"/>
        <v xml:space="preserve">Земельный участок площадью 1050 +/- 11 кв.м. Категория земель: земли населенных пунктов, для ведения садоводства. Адрес: г. Красноярск, "Сад №1" треста "Красноярскалюминьстрой", проспект Металлургов 2Д, участок 204. Кадастровый номер 24:50:0400072:561.</v>
      </c>
      <c r="B77" s="45">
        <f>IF(D77="-","-",MAX($B$5:B76)+1)</f>
        <v>47</v>
      </c>
      <c r="C77" s="46" t="s">
        <v>129</v>
      </c>
      <c r="D77" s="46" t="s">
        <v>140</v>
      </c>
      <c r="E77" s="46" t="s">
        <v>141</v>
      </c>
      <c r="F77" s="47" t="str">
        <f>IF(G77="-","-",IF(E77="-",MAX(F$7:$F75)+1,"-"))</f>
        <v>-</v>
      </c>
      <c r="G77" s="46" t="s">
        <v>18</v>
      </c>
      <c r="H77" s="48">
        <v>586000</v>
      </c>
      <c r="I77" s="48" t="s">
        <v>18</v>
      </c>
      <c r="J77" s="48" t="s">
        <v>18</v>
      </c>
      <c r="K77" s="49" t="s">
        <v>18</v>
      </c>
    </row>
    <row r="78" s="43" customFormat="1" ht="30">
      <c r="A78" s="1" t="str">
        <f t="shared" si="2"/>
        <v xml:space="preserve">-. -</v>
      </c>
      <c r="B78" s="35" t="str">
        <f>IF(D78="-","-",MAX($B$5:B77)+1)</f>
        <v>-</v>
      </c>
      <c r="C78" s="36" t="s">
        <v>129</v>
      </c>
      <c r="D78" s="36" t="s">
        <v>18</v>
      </c>
      <c r="E78" s="36" t="s">
        <v>18</v>
      </c>
      <c r="F78" s="37">
        <f>IF(G78="-","-",IF(E78="-",MAX(F$7:$F76)+1,"-"))</f>
        <v>24</v>
      </c>
      <c r="G78" s="36" t="s">
        <v>142</v>
      </c>
      <c r="H78" s="38">
        <v>4410000</v>
      </c>
      <c r="I78" s="38" t="s">
        <v>18</v>
      </c>
      <c r="J78" s="38" t="s">
        <v>18</v>
      </c>
      <c r="K78" s="39" t="s">
        <v>9</v>
      </c>
    </row>
    <row r="79" ht="30">
      <c r="A79" s="1" t="str">
        <f t="shared" si="2"/>
        <v xml:space="preserve">Квартира площадью 38,48 кв.м. (право требования). Адрес: г. Красноярск, ул. Прибойная, д. 37, стр. 6,7, д. 2. строительный номер 168. Кадастровый номер отсутствует.</v>
      </c>
      <c r="B79" s="30">
        <f>IF(D79="-","-",MAX($B$5:B78)+1)</f>
        <v>48</v>
      </c>
      <c r="C79" s="31" t="s">
        <v>129</v>
      </c>
      <c r="D79" s="31" t="s">
        <v>143</v>
      </c>
      <c r="E79" s="31" t="s">
        <v>144</v>
      </c>
      <c r="F79" s="32" t="str">
        <f>IF(G79="-","-",IF(E79="-",MAX(F$7:$F77)+1,"-"))</f>
        <v>-</v>
      </c>
      <c r="G79" s="31" t="s">
        <v>18</v>
      </c>
      <c r="H79" s="33">
        <v>2499000</v>
      </c>
      <c r="I79" s="33" t="s">
        <v>18</v>
      </c>
      <c r="J79" s="33" t="s">
        <v>18</v>
      </c>
      <c r="K79" s="34" t="s">
        <v>18</v>
      </c>
    </row>
    <row r="80" ht="30">
      <c r="A80" s="1" t="str">
        <f t="shared" si="2"/>
        <v xml:space="preserve">-. -</v>
      </c>
      <c r="B80" s="35" t="str">
        <f>IF(D80="-","-",MAX($B$5:B79)+1)</f>
        <v>-</v>
      </c>
      <c r="C80" s="36" t="s">
        <v>129</v>
      </c>
      <c r="D80" s="36" t="s">
        <v>18</v>
      </c>
      <c r="E80" s="36" t="s">
        <v>18</v>
      </c>
      <c r="F80" s="37">
        <f>IF(G80="-","-",IF(E80="-",MAX(F$7:$F78)+1,"-"))</f>
        <v>25</v>
      </c>
      <c r="G80" s="36" t="s">
        <v>145</v>
      </c>
      <c r="H80" s="38">
        <v>2499000</v>
      </c>
      <c r="I80" s="38" t="s">
        <v>18</v>
      </c>
      <c r="J80" s="38" t="s">
        <v>18</v>
      </c>
      <c r="K80" s="39" t="s">
        <v>9</v>
      </c>
    </row>
    <row r="81" ht="30">
      <c r="A81" s="1" t="str">
        <f t="shared" si="2"/>
        <v xml:space="preserve">Жилой дом площадью 200 кв.м. Адрес: Красноярский край, г. Красноярск, СТ "Березка-2", д. 76, стр. 1. Кадастровый номер 24:50:0100518:326.</v>
      </c>
      <c r="B81" s="30">
        <f>IF(D81="-","-",MAX($B$5:B80)+1)</f>
        <v>49</v>
      </c>
      <c r="C81" s="31" t="s">
        <v>129</v>
      </c>
      <c r="D81" s="31" t="s">
        <v>146</v>
      </c>
      <c r="E81" s="31" t="s">
        <v>147</v>
      </c>
      <c r="F81" s="32" t="str">
        <f>IF(G81="-","-",IF(E81="-",MAX(F$7:$F79)+1,"-"))</f>
        <v>-</v>
      </c>
      <c r="G81" s="31" t="s">
        <v>18</v>
      </c>
      <c r="H81" s="33">
        <v>11748150.583593622</v>
      </c>
      <c r="I81" s="33" t="s">
        <v>18</v>
      </c>
      <c r="J81" s="33" t="s">
        <v>18</v>
      </c>
      <c r="K81" s="34" t="s">
        <v>18</v>
      </c>
    </row>
    <row r="82" ht="30">
      <c r="A82" s="1" t="str">
        <f t="shared" si="2"/>
        <v xml:space="preserve">Земельный участок площадью 639 +/- 9 кв.м. Категория земель: земли населенных пунктов, для ведения садоводства. Адрес: Красноярский край, г. Красноярск, СТ "Березка-2", участок 76. Кадастровый номер 24:50:0100518:51.</v>
      </c>
      <c r="B82" s="30">
        <f>IF(D82="-","-",MAX($B$5:B81)+1)</f>
        <v>50</v>
      </c>
      <c r="C82" s="31" t="s">
        <v>129</v>
      </c>
      <c r="D82" s="31" t="s">
        <v>148</v>
      </c>
      <c r="E82" s="31" t="s">
        <v>149</v>
      </c>
      <c r="F82" s="32" t="str">
        <f>IF(G82="-","-",IF(E82="-",MAX(F$7:$F80)+1,"-"))</f>
        <v>-</v>
      </c>
      <c r="G82" s="31" t="s">
        <v>18</v>
      </c>
      <c r="H82" s="33">
        <v>4251849.4164063791</v>
      </c>
      <c r="I82" s="33" t="s">
        <v>18</v>
      </c>
      <c r="J82" s="33" t="s">
        <v>18</v>
      </c>
      <c r="K82" s="34" t="s">
        <v>18</v>
      </c>
    </row>
    <row r="83" ht="30">
      <c r="A83" s="1" t="str">
        <f t="shared" si="2"/>
        <v xml:space="preserve">-. -</v>
      </c>
      <c r="B83" s="35" t="str">
        <f>IF(D83="-","-",MAX($B$5:B82)+1)</f>
        <v>-</v>
      </c>
      <c r="C83" s="36" t="s">
        <v>129</v>
      </c>
      <c r="D83" s="36" t="s">
        <v>18</v>
      </c>
      <c r="E83" s="36" t="s">
        <v>18</v>
      </c>
      <c r="F83" s="37">
        <f>IF(G83="-","-",IF(E83="-",MAX(F$7:$F81)+1,"-"))</f>
        <v>26</v>
      </c>
      <c r="G83" s="36" t="s">
        <v>150</v>
      </c>
      <c r="H83" s="38">
        <v>16000000</v>
      </c>
      <c r="I83" s="38" t="s">
        <v>18</v>
      </c>
      <c r="J83" s="38" t="s">
        <v>18</v>
      </c>
      <c r="K83" s="39" t="s">
        <v>9</v>
      </c>
    </row>
    <row r="84" ht="45">
      <c r="A84" s="1" t="str">
        <f t="shared" si="2"/>
        <v xml:space="preserve">Жилой дом площадью 75 кв.м. Адрес: Красноярский край, Емельяновский район, ост. Пугачево, СНТ "Финансист", д. 250. Кадастровый номер 24:11:0340406:548.</v>
      </c>
      <c r="B84" s="30">
        <f>IF(D84="-","-",MAX($B$5:B83)+1)</f>
        <v>51</v>
      </c>
      <c r="C84" s="31" t="s">
        <v>129</v>
      </c>
      <c r="D84" s="31" t="s">
        <v>151</v>
      </c>
      <c r="E84" s="31" t="s">
        <v>152</v>
      </c>
      <c r="F84" s="32" t="str">
        <f>IF(G84="-","-",IF(E84="-",MAX(F$7:$F82)+1,"-"))</f>
        <v>-</v>
      </c>
      <c r="G84" s="31" t="s">
        <v>18</v>
      </c>
      <c r="H84" s="33">
        <v>822744</v>
      </c>
      <c r="I84" s="33" t="s">
        <v>18</v>
      </c>
      <c r="J84" s="33" t="s">
        <v>18</v>
      </c>
      <c r="K84" s="34" t="s">
        <v>18</v>
      </c>
    </row>
    <row r="85" ht="45">
      <c r="A85" s="1" t="str">
        <f t="shared" ref="A85:A148" si="3">IF(D85=0,G85,LEFT(CONCATENATE(IF(RIGHT(D85,1)=".",LEFT(D85,LEN(D85)-1),D85),". ",E85),255))</f>
        <v xml:space="preserve">Земельный участок площадью 464 +/- 15 кв.м. Категория земель: земли сельскохозяйственного назначения, для ведения садоводства. Адрес: Красноярский край, Емельяновский район, ост. Пугачево, СНТ "Финансист", участок 250. Кадастровый номер 24:11:0340406:151.</v>
      </c>
      <c r="B85" s="30">
        <f>IF(D85="-","-",MAX($B$5:B84)+1)</f>
        <v>52</v>
      </c>
      <c r="C85" s="31" t="s">
        <v>129</v>
      </c>
      <c r="D85" s="31" t="s">
        <v>153</v>
      </c>
      <c r="E85" s="31" t="s">
        <v>154</v>
      </c>
      <c r="F85" s="32" t="str">
        <f>IF(G85="-","-",IF(E85="-",MAX(F$7:$F83)+1,"-"))</f>
        <v>-</v>
      </c>
      <c r="G85" s="31" t="s">
        <v>18</v>
      </c>
      <c r="H85" s="33">
        <v>129456</v>
      </c>
      <c r="I85" s="33" t="s">
        <v>18</v>
      </c>
      <c r="J85" s="33" t="s">
        <v>18</v>
      </c>
      <c r="K85" s="34" t="s">
        <v>18</v>
      </c>
    </row>
    <row r="86" ht="30">
      <c r="A86" s="1" t="str">
        <f t="shared" si="3"/>
        <v xml:space="preserve">-. -</v>
      </c>
      <c r="B86" s="35" t="str">
        <f>IF(D86="-","-",MAX($B$5:B85)+1)</f>
        <v>-</v>
      </c>
      <c r="C86" s="36" t="s">
        <v>129</v>
      </c>
      <c r="D86" s="36" t="s">
        <v>18</v>
      </c>
      <c r="E86" s="36" t="s">
        <v>18</v>
      </c>
      <c r="F86" s="37">
        <f>IF(G86="-","-",IF(E86="-",MAX(F$7:$F84)+1,"-"))</f>
        <v>27</v>
      </c>
      <c r="G86" s="36" t="s">
        <v>155</v>
      </c>
      <c r="H86" s="38">
        <v>952200</v>
      </c>
      <c r="I86" s="38" t="s">
        <v>18</v>
      </c>
      <c r="J86" s="38" t="s">
        <v>18</v>
      </c>
      <c r="K86" s="39" t="s">
        <v>9</v>
      </c>
    </row>
    <row r="87" ht="30">
      <c r="A87" s="1" t="str">
        <f t="shared" si="3"/>
        <v xml:space="preserve">Жилой дом площадью 487,9 кв.м. Адрес: Владимирская область, г. Муром, ул. Зарубина, д. 27. Кадастровый номер 33:26:010202:220.</v>
      </c>
      <c r="B87" s="30">
        <f>IF(D87="-","-",MAX($B$5:B86)+1)</f>
        <v>53</v>
      </c>
      <c r="C87" s="31" t="s">
        <v>156</v>
      </c>
      <c r="D87" s="31" t="s">
        <v>157</v>
      </c>
      <c r="E87" s="31" t="s">
        <v>158</v>
      </c>
      <c r="F87" s="32" t="str">
        <f>IF(G87="-","-",IF(E87="-",MAX(F$7:$F85)+1,"-"))</f>
        <v>-</v>
      </c>
      <c r="G87" s="31" t="s">
        <v>18</v>
      </c>
      <c r="H87" s="33">
        <v>8204000</v>
      </c>
      <c r="I87" s="33" t="s">
        <v>18</v>
      </c>
      <c r="J87" s="33" t="s">
        <v>18</v>
      </c>
      <c r="K87" s="34" t="s">
        <v>18</v>
      </c>
    </row>
    <row r="88" ht="30">
      <c r="A88" s="1" t="str">
        <f t="shared" si="3"/>
        <v xml:space="preserve">Земельный участок площадью 1718 +/- 14 кв.м. Категория земель: земли населенных пунктов. Адрес: Владимирская область, г. Муром, ул. Зарубина, участок 27. Кадастровый номер 33:26:010202:11.</v>
      </c>
      <c r="B88" s="30">
        <f>IF(D88="-","-",MAX($B$5:B87)+1)</f>
        <v>54</v>
      </c>
      <c r="C88" s="31" t="s">
        <v>156</v>
      </c>
      <c r="D88" s="31" t="s">
        <v>159</v>
      </c>
      <c r="E88" s="31" t="s">
        <v>160</v>
      </c>
      <c r="F88" s="32" t="str">
        <f>IF(G88="-","-",IF(E88="-",MAX(F$7:$F86)+1,"-"))</f>
        <v>-</v>
      </c>
      <c r="G88" s="31" t="s">
        <v>18</v>
      </c>
      <c r="H88" s="33">
        <v>1311000</v>
      </c>
      <c r="I88" s="33" t="s">
        <v>18</v>
      </c>
      <c r="J88" s="33" t="s">
        <v>18</v>
      </c>
      <c r="K88" s="34" t="s">
        <v>18</v>
      </c>
    </row>
    <row r="89" ht="30">
      <c r="A89" s="1" t="str">
        <f t="shared" si="3"/>
        <v xml:space="preserve">-. -</v>
      </c>
      <c r="B89" s="35" t="str">
        <f>IF(D89="-","-",MAX($B$5:B88)+1)</f>
        <v>-</v>
      </c>
      <c r="C89" s="36" t="s">
        <v>156</v>
      </c>
      <c r="D89" s="36" t="s">
        <v>18</v>
      </c>
      <c r="E89" s="36" t="s">
        <v>18</v>
      </c>
      <c r="F89" s="37">
        <f>IF(G89="-","-",IF(E89="-",MAX(F$7:$F87)+1,"-"))</f>
        <v>28</v>
      </c>
      <c r="G89" s="36" t="s">
        <v>161</v>
      </c>
      <c r="H89" s="38">
        <v>9515000</v>
      </c>
      <c r="I89" s="38" t="s">
        <v>18</v>
      </c>
      <c r="J89" s="38" t="s">
        <v>18</v>
      </c>
      <c r="K89" s="39" t="s">
        <v>9</v>
      </c>
    </row>
    <row r="90" s="43" customFormat="1" ht="45">
      <c r="A90" s="44" t="str">
        <f t="shared" si="3"/>
        <v xml:space="preserve">Земельный участок площадью 95768 +/- 2708 кв.м. Категория земель: земли населенных пунктов, для ИЖС. Адрес: Нижегородская область, Сокольский район, ТОО «Дреcвищинское», юго-западнее деревни Мармыжево. Кадастровый номер 52:07:1000020:627.</v>
      </c>
      <c r="B90" s="45">
        <f>IF(D90="-","-",MAX($B$5:B89)+1)</f>
        <v>55</v>
      </c>
      <c r="C90" s="46" t="s">
        <v>156</v>
      </c>
      <c r="D90" s="46" t="s">
        <v>162</v>
      </c>
      <c r="E90" s="46" t="s">
        <v>163</v>
      </c>
      <c r="F90" s="47" t="str">
        <f>IF(G90="-","-",IF(E90="-",MAX(F$7:$F88)+1,"-"))</f>
        <v>-</v>
      </c>
      <c r="G90" s="46" t="s">
        <v>18</v>
      </c>
      <c r="H90" s="48" t="s">
        <v>18</v>
      </c>
      <c r="I90" s="48">
        <v>3256112</v>
      </c>
      <c r="J90" s="48">
        <v>2490000</v>
      </c>
      <c r="K90" s="49" t="s">
        <v>18</v>
      </c>
    </row>
    <row r="91" s="43" customFormat="1" ht="30">
      <c r="A91" s="1" t="str">
        <f t="shared" si="3"/>
        <v xml:space="preserve">-. -</v>
      </c>
      <c r="B91" s="35" t="str">
        <f>IF(D91="-","-",MAX($B$5:B90)+1)</f>
        <v>-</v>
      </c>
      <c r="C91" s="36" t="s">
        <v>156</v>
      </c>
      <c r="D91" s="36" t="s">
        <v>18</v>
      </c>
      <c r="E91" s="36" t="s">
        <v>18</v>
      </c>
      <c r="F91" s="37">
        <f>IF(G91="-","-",IF(E91="-",MAX(F$7:$F89)+1,"-"))</f>
        <v>29</v>
      </c>
      <c r="G91" s="36" t="s">
        <v>164</v>
      </c>
      <c r="H91" s="38" t="s">
        <v>18</v>
      </c>
      <c r="I91" s="38">
        <v>3256112</v>
      </c>
      <c r="J91" s="38">
        <v>2490000</v>
      </c>
      <c r="K91" s="39" t="s">
        <v>107</v>
      </c>
    </row>
    <row r="92" s="43" customFormat="1" ht="45">
      <c r="A92" s="44" t="str">
        <f t="shared" si="3"/>
        <v xml:space="preserve">Жилой дом площадью 72,8 кв.м. Адрес: Ростовская область, Егорлыкский район, станица Егорлыкская, пер. 50-летия Победы, д. 11. Кадастровый номер 61:10:0100184:515.</v>
      </c>
      <c r="B92" s="45">
        <f>IF(D92="-","-",MAX($B$5:B91)+1)</f>
        <v>56</v>
      </c>
      <c r="C92" s="46" t="s">
        <v>165</v>
      </c>
      <c r="D92" s="46" t="s">
        <v>166</v>
      </c>
      <c r="E92" s="46" t="s">
        <v>167</v>
      </c>
      <c r="F92" s="47" t="str">
        <f>IF(G92="-","-",IF(E92="-",MAX(F$7:$F91)+1,"-"))</f>
        <v>-</v>
      </c>
      <c r="G92" s="46" t="s">
        <v>18</v>
      </c>
      <c r="H92" s="48">
        <v>1607644.7442383361</v>
      </c>
      <c r="I92" s="48" t="s">
        <v>18</v>
      </c>
      <c r="J92" s="48" t="s">
        <v>18</v>
      </c>
      <c r="K92" s="49" t="s">
        <v>18</v>
      </c>
    </row>
    <row r="93" s="43" customFormat="1" ht="45">
      <c r="A93" s="44" t="str">
        <f t="shared" si="3"/>
        <v xml:space="preserve">Земельный участок площадью 800 +/- 20 кв.м. Категория земель: земли населенных пунктов, для индивидуального жилищного строительства. Адрес: Ростовская область, Егорлыкский район, станица Егорлыкская, пер. 50-летия Победы, участок 11. Кадастровый номер 61:</v>
      </c>
      <c r="B93" s="45">
        <f>IF(D93="-","-",MAX($B$5:B92)+1)</f>
        <v>57</v>
      </c>
      <c r="C93" s="46" t="s">
        <v>165</v>
      </c>
      <c r="D93" s="46" t="s">
        <v>168</v>
      </c>
      <c r="E93" s="46" t="s">
        <v>169</v>
      </c>
      <c r="F93" s="47" t="str">
        <f>IF(G93="-","-",IF(E93="-",MAX(F$7:$F91)+1,"-"))</f>
        <v>-</v>
      </c>
      <c r="G93" s="46" t="s">
        <v>18</v>
      </c>
      <c r="H93" s="48">
        <v>392355.25576166384</v>
      </c>
      <c r="I93" s="48" t="s">
        <v>18</v>
      </c>
      <c r="J93" s="48" t="s">
        <v>18</v>
      </c>
      <c r="K93" s="49" t="s">
        <v>18</v>
      </c>
    </row>
    <row r="94" s="43" customFormat="1" ht="60">
      <c r="A94" s="1" t="str">
        <f t="shared" si="3"/>
        <v xml:space="preserve">-. -</v>
      </c>
      <c r="B94" s="35" t="str">
        <f>IF(D94="-","-",MAX($B$5:B93)+1)</f>
        <v>-</v>
      </c>
      <c r="C94" s="36" t="s">
        <v>165</v>
      </c>
      <c r="D94" s="36" t="s">
        <v>18</v>
      </c>
      <c r="E94" s="36" t="s">
        <v>18</v>
      </c>
      <c r="F94" s="37">
        <f>IF(G94="-","-",IF(E94="-",MAX(F$7:$F92)+1,"-"))</f>
        <v>30</v>
      </c>
      <c r="G94" s="36" t="s">
        <v>170</v>
      </c>
      <c r="H94" s="38">
        <v>2000000</v>
      </c>
      <c r="I94" s="38" t="s">
        <v>18</v>
      </c>
      <c r="J94" s="38" t="s">
        <v>18</v>
      </c>
      <c r="K94" s="39" t="s">
        <v>9</v>
      </c>
    </row>
    <row r="95" s="43" customFormat="1" ht="45">
      <c r="A95" s="44" t="str">
        <f t="shared" si="3"/>
        <v xml:space="preserve">Жилой дом площадью 55,5 кв.м. Адрес: Ростовская область, Усть-Донецкий район, хутор Мостовой, ул. М.Горького, д. 6. Кадастровый номер 61:39:0070201:256.</v>
      </c>
      <c r="B95" s="45">
        <f>IF(D95="-","-",MAX($B$5:B94)+1)</f>
        <v>58</v>
      </c>
      <c r="C95" s="46" t="s">
        <v>165</v>
      </c>
      <c r="D95" s="46" t="s">
        <v>171</v>
      </c>
      <c r="E95" s="46" t="s">
        <v>172</v>
      </c>
      <c r="F95" s="47" t="str">
        <f>IF(G95="-","-",IF(E95="-",MAX(F$7:$F93)+1,"-"))</f>
        <v>-</v>
      </c>
      <c r="G95" s="46" t="s">
        <v>18</v>
      </c>
      <c r="H95" s="48">
        <v>17427</v>
      </c>
      <c r="I95" s="48" t="s">
        <v>18</v>
      </c>
      <c r="J95" s="48" t="s">
        <v>18</v>
      </c>
      <c r="K95" s="49" t="s">
        <v>18</v>
      </c>
    </row>
    <row r="96" s="43" customFormat="1" ht="45">
      <c r="A96" s="44" t="str">
        <f t="shared" si="3"/>
        <v xml:space="preserve">Объект незавершенного строительства 70% готовности площадью 126,6 кв.м. Адрес: Ростовская область, Усть-Донецкий район, хутор Мостовой, ул. М.Горького, д. 6. Кадастровый номер 61:39:0070201:618.</v>
      </c>
      <c r="B96" s="45">
        <f>IF(D96="-","-",MAX($B$5:B95)+1)</f>
        <v>59</v>
      </c>
      <c r="C96" s="46" t="s">
        <v>165</v>
      </c>
      <c r="D96" s="46" t="s">
        <v>173</v>
      </c>
      <c r="E96" s="46" t="s">
        <v>174</v>
      </c>
      <c r="F96" s="47" t="str">
        <f>IF(G96="-","-",IF(E96="-",MAX(F$7:$F94)+1,"-"))</f>
        <v>-</v>
      </c>
      <c r="G96" s="46" t="s">
        <v>18</v>
      </c>
      <c r="H96" s="48">
        <v>360720</v>
      </c>
      <c r="I96" s="48" t="s">
        <v>18</v>
      </c>
      <c r="J96" s="48" t="s">
        <v>18</v>
      </c>
      <c r="K96" s="49" t="s">
        <v>18</v>
      </c>
    </row>
    <row r="97" s="43" customFormat="1" ht="45">
      <c r="A97" s="44" t="str">
        <f t="shared" si="3"/>
        <v xml:space="preserve">Земельный участок площадью 2716 +/- 36 кв.м. Категория земель: земли населенных пунктов, под индивидуальное жилищное строительство. Адрес: Ростовская область, Усть-Донецкий район, хутор Мостовой, ул. М.Горького, участок 6. Кадастровый номер 61:39:0070201:</v>
      </c>
      <c r="B97" s="45">
        <f>IF(D97="-","-",MAX($B$5:B96)+1)</f>
        <v>60</v>
      </c>
      <c r="C97" s="46" t="s">
        <v>165</v>
      </c>
      <c r="D97" s="46" t="s">
        <v>175</v>
      </c>
      <c r="E97" s="46" t="s">
        <v>176</v>
      </c>
      <c r="F97" s="47" t="str">
        <f>IF(G97="-","-",IF(E97="-",MAX(F$7:$F95)+1,"-"))</f>
        <v>-</v>
      </c>
      <c r="G97" s="46" t="s">
        <v>18</v>
      </c>
      <c r="H97" s="48">
        <v>123573</v>
      </c>
      <c r="I97" s="48" t="s">
        <v>18</v>
      </c>
      <c r="J97" s="48" t="s">
        <v>18</v>
      </c>
      <c r="K97" s="49" t="s">
        <v>18</v>
      </c>
    </row>
    <row r="98" s="43" customFormat="1" ht="30">
      <c r="A98" s="1" t="str">
        <f t="shared" si="3"/>
        <v xml:space="preserve">-. -</v>
      </c>
      <c r="B98" s="35" t="str">
        <f>IF(D98="-","-",MAX($B$5:B97)+1)</f>
        <v>-</v>
      </c>
      <c r="C98" s="36" t="s">
        <v>165</v>
      </c>
      <c r="D98" s="36" t="s">
        <v>18</v>
      </c>
      <c r="E98" s="36" t="s">
        <v>18</v>
      </c>
      <c r="F98" s="37">
        <f>IF(G98="-","-",IF(E98="-",MAX(F$7:$F96)+1,"-"))</f>
        <v>31</v>
      </c>
      <c r="G98" s="36" t="s">
        <v>177</v>
      </c>
      <c r="H98" s="38">
        <v>501720</v>
      </c>
      <c r="I98" s="38" t="s">
        <v>18</v>
      </c>
      <c r="J98" s="38" t="s">
        <v>18</v>
      </c>
      <c r="K98" s="39" t="s">
        <v>9</v>
      </c>
    </row>
    <row r="99" ht="45">
      <c r="A99" s="1" t="str">
        <f t="shared" si="3"/>
        <v xml:space="preserve">/asset-list. Адрес: Ростовская область, Азовский район, пос. Новомирский, ул. Солнечная, д. 6. Кадастровый номер 61:01:0050801:1052.</v>
      </c>
      <c r="B99" s="30">
        <f>IF(D99="-","-",MAX($B$5:B98)+1)</f>
        <v>61</v>
      </c>
      <c r="C99" s="31" t="s">
        <v>165</v>
      </c>
      <c r="D99" s="55" t="s">
        <v>178</v>
      </c>
      <c r="E99" s="31" t="s">
        <v>179</v>
      </c>
      <c r="F99" s="32" t="str">
        <f>IF(G99="-","-",IF(E99="-",MAX(F$7:$F97)+1,"-"))</f>
        <v>-</v>
      </c>
      <c r="G99" s="31" t="s">
        <v>18</v>
      </c>
      <c r="H99" s="33">
        <v>1419000</v>
      </c>
      <c r="I99" s="33" t="s">
        <v>18</v>
      </c>
      <c r="J99" s="33" t="s">
        <v>18</v>
      </c>
      <c r="K99" s="34" t="s">
        <v>18</v>
      </c>
    </row>
    <row r="100" ht="45">
      <c r="A100" s="1" t="str">
        <f t="shared" si="3"/>
        <v xml:space="preserve">Земельный участок площадью 2000 +/- 31 кв.м. Категория земель: земли населенных пунктов, для личного подсобного хозяйства. Адрес: Ростовская область, Азовский район, пос. Новомирский, ул. Солнечная, участок 6. Кадастровый номер 61:01:0050801:364.</v>
      </c>
      <c r="B100" s="30">
        <f>IF(D100="-","-",MAX($B$5:B99)+1)</f>
        <v>62</v>
      </c>
      <c r="C100" s="31" t="s">
        <v>165</v>
      </c>
      <c r="D100" s="31" t="s">
        <v>180</v>
      </c>
      <c r="E100" s="31" t="s">
        <v>181</v>
      </c>
      <c r="F100" s="32" t="str">
        <f>IF(G100="-","-",IF(E100="-",MAX(F$7:$F98)+1,"-"))</f>
        <v>-</v>
      </c>
      <c r="G100" s="31" t="s">
        <v>18</v>
      </c>
      <c r="H100" s="33">
        <v>206000</v>
      </c>
      <c r="I100" s="33" t="s">
        <v>18</v>
      </c>
      <c r="J100" s="33" t="s">
        <v>18</v>
      </c>
      <c r="K100" s="34" t="s">
        <v>18</v>
      </c>
    </row>
    <row r="101" ht="30">
      <c r="A101" s="1" t="str">
        <f t="shared" si="3"/>
        <v xml:space="preserve">-. -</v>
      </c>
      <c r="B101" s="35" t="str">
        <f>IF(D101="-","-",MAX($B$5:B100)+1)</f>
        <v>-</v>
      </c>
      <c r="C101" s="36" t="s">
        <v>165</v>
      </c>
      <c r="D101" s="36" t="s">
        <v>18</v>
      </c>
      <c r="E101" s="36" t="s">
        <v>18</v>
      </c>
      <c r="F101" s="37">
        <f>IF(G101="-","-",IF(E101="-",MAX(F$7:$F99)+1,"-"))</f>
        <v>32</v>
      </c>
      <c r="G101" s="36" t="s">
        <v>182</v>
      </c>
      <c r="H101" s="38">
        <v>1625000</v>
      </c>
      <c r="I101" s="38" t="s">
        <v>18</v>
      </c>
      <c r="J101" s="38" t="s">
        <v>18</v>
      </c>
      <c r="K101" s="39" t="s">
        <v>9</v>
      </c>
    </row>
    <row r="102" ht="30">
      <c r="A102" s="1" t="str">
        <f t="shared" si="3"/>
        <v xml:space="preserve">Квартира площадью 42,85 кв.м. (право требования). Адрес: Ленинградская область, Всеволожский район, деревня Скотное II. Кадастровый номер отсутствует.</v>
      </c>
      <c r="B102" s="30">
        <f>IF(D102="-","-",MAX($B$5:B101)+1)</f>
        <v>63</v>
      </c>
      <c r="C102" s="31" t="s">
        <v>183</v>
      </c>
      <c r="D102" s="31" t="s">
        <v>184</v>
      </c>
      <c r="E102" s="31" t="s">
        <v>185</v>
      </c>
      <c r="F102" s="32" t="str">
        <f>IF(G102="-","-",IF(E102="-",MAX(F$7:$F101)+1,"-"))</f>
        <v>-</v>
      </c>
      <c r="G102" s="31" t="s">
        <v>18</v>
      </c>
      <c r="H102" s="33">
        <v>3252000</v>
      </c>
      <c r="I102" s="33" t="s">
        <v>18</v>
      </c>
      <c r="J102" s="33" t="s">
        <v>18</v>
      </c>
      <c r="K102" s="34" t="s">
        <v>18</v>
      </c>
    </row>
    <row r="103" ht="30">
      <c r="A103" s="1" t="str">
        <f t="shared" si="3"/>
        <v xml:space="preserve">-. -</v>
      </c>
      <c r="B103" s="35" t="str">
        <f>IF(D103="-","-",MAX($B$5:B102)+1)</f>
        <v>-</v>
      </c>
      <c r="C103" s="36" t="s">
        <v>183</v>
      </c>
      <c r="D103" s="36" t="s">
        <v>18</v>
      </c>
      <c r="E103" s="36" t="s">
        <v>18</v>
      </c>
      <c r="F103" s="37">
        <f>IF(G103="-","-",IF(E103="-",MAX(F$7:$F101)+1,"-"))</f>
        <v>33</v>
      </c>
      <c r="G103" s="36" t="s">
        <v>186</v>
      </c>
      <c r="H103" s="38">
        <v>3252000</v>
      </c>
      <c r="I103" s="38" t="s">
        <v>18</v>
      </c>
      <c r="J103" s="38" t="s">
        <v>18</v>
      </c>
      <c r="K103" s="39" t="s">
        <v>9</v>
      </c>
    </row>
    <row r="104" ht="45">
      <c r="A104" s="1" t="str">
        <f t="shared" si="3"/>
        <v xml:space="preserve">Квартира площадью 53,1 кв.м. Адрес: Ленинградская область, Кингисеппский район, г. Ивангород, шоссе Кингисеппское, д. 24, кв. 29. Кадастровый номер 47:21:0000000:5431.</v>
      </c>
      <c r="B104" s="30">
        <f>IF(D104="-","-",MAX($B$5:B103)+1)</f>
        <v>64</v>
      </c>
      <c r="C104" s="31" t="s">
        <v>183</v>
      </c>
      <c r="D104" s="31" t="s">
        <v>187</v>
      </c>
      <c r="E104" s="31" t="s">
        <v>188</v>
      </c>
      <c r="F104" s="32" t="str">
        <f>IF(G104="-","-",IF(E104="-",MAX(F$7:$F102)+1,"-"))</f>
        <v>-</v>
      </c>
      <c r="G104" s="31" t="s">
        <v>18</v>
      </c>
      <c r="H104" s="33">
        <v>3000000</v>
      </c>
      <c r="I104" s="33" t="s">
        <v>18</v>
      </c>
      <c r="J104" s="33" t="s">
        <v>18</v>
      </c>
      <c r="K104" s="34" t="s">
        <v>18</v>
      </c>
    </row>
    <row r="105" ht="30">
      <c r="A105" s="1" t="str">
        <f t="shared" si="3"/>
        <v xml:space="preserve">-. -</v>
      </c>
      <c r="B105" s="35" t="str">
        <f>IF(D105="-","-",MAX($B$5:B104)+1)</f>
        <v>-</v>
      </c>
      <c r="C105" s="36" t="s">
        <v>183</v>
      </c>
      <c r="D105" s="36" t="s">
        <v>18</v>
      </c>
      <c r="E105" s="36" t="s">
        <v>18</v>
      </c>
      <c r="F105" s="37">
        <f>IF(G105="-","-",IF(E105="-",MAX(F$7:$F103)+1,"-"))</f>
        <v>34</v>
      </c>
      <c r="G105" s="36" t="s">
        <v>189</v>
      </c>
      <c r="H105" s="38">
        <v>3000000</v>
      </c>
      <c r="I105" s="38" t="s">
        <v>18</v>
      </c>
      <c r="J105" s="38" t="s">
        <v>18</v>
      </c>
      <c r="K105" s="39" t="s">
        <v>9</v>
      </c>
    </row>
    <row r="106" ht="47.25">
      <c r="A106" s="1" t="str">
        <f t="shared" si="3"/>
        <v xml:space="preserve">Квартира площадью 61,7 кв.м. Адрес: Ленинградская область, г. Сосновый Бор, ул. Сибирская, д. 6, кв. 89. Кадастровый номер 47:15:0000000:24432.</v>
      </c>
      <c r="B106" s="30">
        <f>IF(D106="-","-",MAX($B$5:B105)+1)</f>
        <v>65</v>
      </c>
      <c r="C106" s="31" t="s">
        <v>183</v>
      </c>
      <c r="D106" s="31" t="s">
        <v>190</v>
      </c>
      <c r="E106" s="31" t="s">
        <v>191</v>
      </c>
      <c r="F106" s="32" t="str">
        <f>IF(G106="-","-",IF(E106="-",MAX(F$7:$F105)+1,"-"))</f>
        <v>-</v>
      </c>
      <c r="G106" s="31" t="s">
        <v>18</v>
      </c>
      <c r="H106" s="33">
        <v>5872000</v>
      </c>
      <c r="I106" s="33" t="s">
        <v>18</v>
      </c>
      <c r="J106" s="33" t="s">
        <v>18</v>
      </c>
      <c r="K106" s="34" t="s">
        <v>18</v>
      </c>
    </row>
    <row r="107" ht="31.5">
      <c r="A107" s="1" t="str">
        <f t="shared" si="3"/>
        <v xml:space="preserve">-. -</v>
      </c>
      <c r="B107" s="35" t="str">
        <f>IF(D107="-","-",MAX($B$5:B106)+1)</f>
        <v>-</v>
      </c>
      <c r="C107" s="36" t="s">
        <v>183</v>
      </c>
      <c r="D107" s="36" t="s">
        <v>18</v>
      </c>
      <c r="E107" s="36" t="s">
        <v>18</v>
      </c>
      <c r="F107" s="37">
        <f>IF(G107="-","-",IF(E107="-",MAX(F$7:$F105)+1,"-"))</f>
        <v>35</v>
      </c>
      <c r="G107" s="36" t="s">
        <v>192</v>
      </c>
      <c r="H107" s="38">
        <v>5872000</v>
      </c>
      <c r="I107" s="38" t="s">
        <v>18</v>
      </c>
      <c r="J107" s="38" t="s">
        <v>18</v>
      </c>
      <c r="K107" s="39" t="s">
        <v>9</v>
      </c>
    </row>
    <row r="108" ht="31.5">
      <c r="A108" s="1" t="str">
        <f t="shared" si="3"/>
        <v xml:space="preserve">Жилой дом площадью 210 кв.м. Адрес: Свердловская область, г. Екатеринбург, СНТ "Яблочко", д. 42. Кадастровый номер 66:41:0108006:85.</v>
      </c>
      <c r="B108" s="30">
        <f>IF(D108="-","-",MAX($B$5:B107)+1)</f>
        <v>66</v>
      </c>
      <c r="C108" s="31" t="s">
        <v>193</v>
      </c>
      <c r="D108" s="31" t="s">
        <v>194</v>
      </c>
      <c r="E108" s="31" t="s">
        <v>195</v>
      </c>
      <c r="F108" s="32" t="str">
        <f>IF(G108="-","-",IF(E108="-",MAX(F$7:$F107)+1,"-"))</f>
        <v>-</v>
      </c>
      <c r="G108" s="31" t="s">
        <v>18</v>
      </c>
      <c r="H108" s="33">
        <v>5087250</v>
      </c>
      <c r="I108" s="33" t="s">
        <v>18</v>
      </c>
      <c r="J108" s="33" t="s">
        <v>18</v>
      </c>
      <c r="K108" s="34" t="s">
        <v>18</v>
      </c>
    </row>
    <row r="109" ht="31.5">
      <c r="A109" s="1" t="str">
        <f t="shared" si="3"/>
        <v xml:space="preserve">Земельный участок площадью 576 +/- 17 кв.м. Категория земель: земли населенных пунктов, садоводство. Адрес: Свердловская область, г. Екатеринбург, СНТ "Яблочко", участок 42. Кадастровый номер 66:41:0108006:51.</v>
      </c>
      <c r="B109" s="30">
        <f>IF(D109="-","-",MAX($B$5:B108)+1)</f>
        <v>67</v>
      </c>
      <c r="C109" s="31" t="s">
        <v>193</v>
      </c>
      <c r="D109" s="31" t="s">
        <v>196</v>
      </c>
      <c r="E109" s="31" t="s">
        <v>197</v>
      </c>
      <c r="F109" s="32" t="str">
        <f>IF(G109="-","-",IF(E109="-",MAX(F$7:$F107)+1,"-"))</f>
        <v>-</v>
      </c>
      <c r="G109" s="31" t="s">
        <v>18</v>
      </c>
      <c r="H109" s="33">
        <v>384000</v>
      </c>
      <c r="I109" s="33" t="s">
        <v>18</v>
      </c>
      <c r="J109" s="33" t="s">
        <v>18</v>
      </c>
      <c r="K109" s="34" t="s">
        <v>18</v>
      </c>
    </row>
    <row r="110" ht="31.5">
      <c r="A110" s="1" t="str">
        <f t="shared" si="3"/>
        <v xml:space="preserve">-. -</v>
      </c>
      <c r="B110" s="35" t="str">
        <f>IF(D110="-","-",MAX($B$5:B109)+1)</f>
        <v>-</v>
      </c>
      <c r="C110" s="36" t="s">
        <v>193</v>
      </c>
      <c r="D110" s="36" t="s">
        <v>18</v>
      </c>
      <c r="E110" s="36" t="s">
        <v>18</v>
      </c>
      <c r="F110" s="37">
        <f>IF(G110="-","-",IF(E110="-",MAX(F$7:$F108)+1,"-"))</f>
        <v>36</v>
      </c>
      <c r="G110" s="36" t="s">
        <v>198</v>
      </c>
      <c r="H110" s="38">
        <v>5471250</v>
      </c>
      <c r="I110" s="38" t="s">
        <v>18</v>
      </c>
      <c r="J110" s="38" t="s">
        <v>18</v>
      </c>
      <c r="K110" s="39" t="s">
        <v>9</v>
      </c>
    </row>
    <row r="111" ht="45">
      <c r="A111" s="1" t="str">
        <f t="shared" si="3"/>
        <v xml:space="preserve">Жилой дом площадью 78,5 кв.м. Адрес: Карачаево-Черкесская Республика, Абазинский район, аул Эльбурган, ул. Пушкина, д. 4. Кадастровый номер 09:03:0190112:207.</v>
      </c>
      <c r="B111" s="30">
        <f>IF(D111="-","-",MAX($B$5:B110)+1)</f>
        <v>68</v>
      </c>
      <c r="C111" s="31" t="s">
        <v>199</v>
      </c>
      <c r="D111" s="31" t="s">
        <v>200</v>
      </c>
      <c r="E111" s="31" t="s">
        <v>201</v>
      </c>
      <c r="F111" s="32" t="str">
        <f>IF(G111="-","-",IF(E111="-",MAX(F$7:$F109)+1,"-"))</f>
        <v>-</v>
      </c>
      <c r="G111" s="31" t="s">
        <v>18</v>
      </c>
      <c r="H111" s="33">
        <v>1015000</v>
      </c>
      <c r="I111" s="33" t="s">
        <v>18</v>
      </c>
      <c r="J111" s="33" t="s">
        <v>18</v>
      </c>
      <c r="K111" s="34" t="s">
        <v>18</v>
      </c>
    </row>
    <row r="112" ht="45">
      <c r="A112" s="1" t="str">
        <f t="shared" si="3"/>
        <v xml:space="preserve">Земельный участок площадью 3948 кв.м. Категория земель: земли населенных пунктов. Адрес: Карачаево-Черкесская Республика, Абазинский район, аул Эльбурган, ул. Пушкина, участок 4. Кадастровый номер 09:03:0190103:17.</v>
      </c>
      <c r="B112" s="30">
        <f>IF(D112="-","-",MAX($B$5:B111)+1)</f>
        <v>69</v>
      </c>
      <c r="C112" s="31" t="s">
        <v>199</v>
      </c>
      <c r="D112" s="31" t="s">
        <v>202</v>
      </c>
      <c r="E112" s="31" t="s">
        <v>203</v>
      </c>
      <c r="F112" s="32" t="str">
        <f>IF(G112="-","-",IF(E112="-",MAX(F$7:$F110)+1,"-"))</f>
        <v>-</v>
      </c>
      <c r="G112" s="31" t="s">
        <v>18</v>
      </c>
      <c r="H112" s="33">
        <v>490000</v>
      </c>
      <c r="I112" s="33" t="s">
        <v>18</v>
      </c>
      <c r="J112" s="33" t="s">
        <v>18</v>
      </c>
      <c r="K112" s="34" t="s">
        <v>18</v>
      </c>
    </row>
    <row r="113" ht="30">
      <c r="A113" s="1" t="str">
        <f t="shared" si="3"/>
        <v xml:space="preserve">-. -</v>
      </c>
      <c r="B113" s="35" t="str">
        <f>IF(D113="-","-",MAX($B$5:B112)+1)</f>
        <v>-</v>
      </c>
      <c r="C113" s="36" t="s">
        <v>199</v>
      </c>
      <c r="D113" s="36" t="s">
        <v>18</v>
      </c>
      <c r="E113" s="36" t="s">
        <v>18</v>
      </c>
      <c r="F113" s="37">
        <f>IF(G113="-","-",IF(E113="-",MAX(F$7:$F111)+1,"-"))</f>
        <v>37</v>
      </c>
      <c r="G113" s="36" t="s">
        <v>204</v>
      </c>
      <c r="H113" s="38">
        <v>1505000</v>
      </c>
      <c r="I113" s="38" t="s">
        <v>18</v>
      </c>
      <c r="J113" s="38" t="s">
        <v>18</v>
      </c>
      <c r="K113" s="39" t="s">
        <v>9</v>
      </c>
    </row>
    <row r="114" s="43" customFormat="1" ht="45">
      <c r="A114" s="44" t="str">
        <f t="shared" si="3"/>
        <v xml:space="preserve">Жилой дом площадью 146,2 кв.м. Адрес: Республика Северная Осетия - Алания, Правобережный район, г. Беслан, ул. Димитрова, д. 51. Кадастровый номер 15:03:0011020:38.</v>
      </c>
      <c r="B114" s="45">
        <f>IF(D114="-","-",MAX($B$5:B113)+1)</f>
        <v>70</v>
      </c>
      <c r="C114" s="46" t="s">
        <v>199</v>
      </c>
      <c r="D114" s="46" t="s">
        <v>205</v>
      </c>
      <c r="E114" s="46" t="s">
        <v>206</v>
      </c>
      <c r="F114" s="47" t="str">
        <f>IF(G114="-","-",IF(E114="-",MAX(F$7:$F112)+1,"-"))</f>
        <v>-</v>
      </c>
      <c r="G114" s="46" t="s">
        <v>18</v>
      </c>
      <c r="H114" s="48" t="s">
        <v>18</v>
      </c>
      <c r="I114" s="48">
        <v>2500704</v>
      </c>
      <c r="J114" s="48">
        <v>1106062</v>
      </c>
      <c r="K114" s="49" t="s">
        <v>18</v>
      </c>
    </row>
    <row r="115" s="43" customFormat="1" ht="45">
      <c r="A115" s="44" t="str">
        <f t="shared" si="3"/>
        <v xml:space="preserve">Жилой дом площадью 90,8 кв.м. Адрес: Республика Северная Осетия - Алания, Правобережный район, г. Беслан, ул. Димитрова, д. 51. Кадастровый номер 15:03:0011020:39.</v>
      </c>
      <c r="B115" s="45">
        <f>IF(D115="-","-",MAX($B$5:B114)+1)</f>
        <v>71</v>
      </c>
      <c r="C115" s="46" t="s">
        <v>199</v>
      </c>
      <c r="D115" s="46" t="s">
        <v>207</v>
      </c>
      <c r="E115" s="46" t="s">
        <v>208</v>
      </c>
      <c r="F115" s="47" t="str">
        <f>IF(G115="-","-",IF(E115="-",MAX(F$7:$F113)+1,"-"))</f>
        <v>-</v>
      </c>
      <c r="G115" s="46" t="s">
        <v>18</v>
      </c>
      <c r="H115" s="48" t="s">
        <v>18</v>
      </c>
      <c r="I115" s="48">
        <v>1671174</v>
      </c>
      <c r="J115" s="48">
        <v>686938</v>
      </c>
      <c r="K115" s="49" t="s">
        <v>18</v>
      </c>
    </row>
    <row r="116" s="43" customFormat="1" ht="45">
      <c r="A116" s="44" t="str">
        <f t="shared" si="3"/>
        <v xml:space="preserve">Земельный участок площадью 858 +/- 21 кв.м. Категория земель: земли населенных пунктов. Адрес: Республика Северная Осетия - Алания, Правобережный район, г. Беслан, ул. Димитрова, участок 51. Кадастровый номер 15:03:0011020:7.</v>
      </c>
      <c r="B116" s="45">
        <f>IF(D116="-","-",MAX($B$5:B115)+1)</f>
        <v>72</v>
      </c>
      <c r="C116" s="46" t="s">
        <v>199</v>
      </c>
      <c r="D116" s="46" t="s">
        <v>209</v>
      </c>
      <c r="E116" s="46" t="s">
        <v>210</v>
      </c>
      <c r="F116" s="47" t="str">
        <f>IF(G116="-","-",IF(E116="-",MAX(F$7:$F114)+1,"-"))</f>
        <v>-</v>
      </c>
      <c r="G116" s="46" t="s">
        <v>18</v>
      </c>
      <c r="H116" s="48" t="s">
        <v>18</v>
      </c>
      <c r="I116" s="48">
        <v>651505</v>
      </c>
      <c r="J116" s="48">
        <v>630000</v>
      </c>
      <c r="K116" s="49" t="s">
        <v>18</v>
      </c>
    </row>
    <row r="117" s="43" customFormat="1" ht="30">
      <c r="A117" s="1" t="str">
        <f t="shared" si="3"/>
        <v xml:space="preserve">-. -</v>
      </c>
      <c r="B117" s="35" t="str">
        <f>IF(D117="-","-",MAX($B$5:B116)+1)</f>
        <v>-</v>
      </c>
      <c r="C117" s="36" t="s">
        <v>199</v>
      </c>
      <c r="D117" s="36" t="s">
        <v>18</v>
      </c>
      <c r="E117" s="36" t="s">
        <v>18</v>
      </c>
      <c r="F117" s="37">
        <f>IF(G117="-","-",IF(E117="-",MAX(F$7:$F115)+1,"-"))</f>
        <v>38</v>
      </c>
      <c r="G117" s="36" t="s">
        <v>211</v>
      </c>
      <c r="H117" s="38" t="s">
        <v>18</v>
      </c>
      <c r="I117" s="38">
        <v>4823383</v>
      </c>
      <c r="J117" s="38">
        <v>2423000</v>
      </c>
      <c r="K117" s="39" t="s">
        <v>107</v>
      </c>
    </row>
    <row r="118" ht="45">
      <c r="A118" s="1" t="str">
        <f t="shared" si="3"/>
        <v xml:space="preserve">Земельный участок площадью 800 кв.м. Категория земель: земли населенных пунктов, для ведения личного подсобного хозяйства. Адрес: Ставропольский край, Предгорный район, ст-ца Суворовская, ул. Польская, участок 20. Кадастровый номер 26:29:010303:1070.</v>
      </c>
      <c r="B118" s="30">
        <f>IF(D118="-","-",MAX($B$5:B117)+1)</f>
        <v>73</v>
      </c>
      <c r="C118" s="31" t="s">
        <v>199</v>
      </c>
      <c r="D118" s="31" t="s">
        <v>45</v>
      </c>
      <c r="E118" s="31" t="s">
        <v>212</v>
      </c>
      <c r="F118" s="32" t="str">
        <f>IF(G118="-","-",IF(E118="-",MAX(F$7:$F117)+1,"-"))</f>
        <v>-</v>
      </c>
      <c r="G118" s="31" t="s">
        <v>18</v>
      </c>
      <c r="H118" s="33">
        <v>932978.82094068034</v>
      </c>
      <c r="I118" s="33" t="s">
        <v>18</v>
      </c>
      <c r="J118" s="33" t="s">
        <v>18</v>
      </c>
      <c r="K118" s="34" t="s">
        <v>18</v>
      </c>
    </row>
    <row r="119" ht="45">
      <c r="A119" s="1" t="str">
        <f t="shared" si="3"/>
        <v xml:space="preserve">Жилой дом площадью 238,5 кв.м. Адрес: Ставропольский край, Предгорный район, ст-ца Суворовская, ул. Польская, д. 20. Кадастровый номер 26:29:010303:1322.</v>
      </c>
      <c r="B119" s="30">
        <f>IF(D119="-","-",MAX($B$5:B118)+1)</f>
        <v>74</v>
      </c>
      <c r="C119" s="31" t="s">
        <v>199</v>
      </c>
      <c r="D119" s="31" t="s">
        <v>213</v>
      </c>
      <c r="E119" s="31" t="s">
        <v>214</v>
      </c>
      <c r="F119" s="32" t="str">
        <f>IF(G119="-","-",IF(E119="-",MAX(F$7:$F117)+1,"-"))</f>
        <v>-</v>
      </c>
      <c r="G119" s="31" t="s">
        <v>18</v>
      </c>
      <c r="H119" s="33">
        <v>8607021.1790593192</v>
      </c>
      <c r="I119" s="33" t="s">
        <v>18</v>
      </c>
      <c r="J119" s="33" t="s">
        <v>18</v>
      </c>
      <c r="K119" s="34" t="s">
        <v>18</v>
      </c>
    </row>
    <row r="120" ht="30">
      <c r="A120" s="1" t="str">
        <f t="shared" si="3"/>
        <v xml:space="preserve">-. -</v>
      </c>
      <c r="B120" s="35" t="str">
        <f>IF(D120="-","-",MAX($B$5:B119)+1)</f>
        <v>-</v>
      </c>
      <c r="C120" s="36" t="s">
        <v>199</v>
      </c>
      <c r="D120" s="36" t="s">
        <v>18</v>
      </c>
      <c r="E120" s="36" t="s">
        <v>18</v>
      </c>
      <c r="F120" s="37">
        <f>IF(G120="-","-",IF(E120="-",MAX(F$7:$F118)+1,"-"))</f>
        <v>39</v>
      </c>
      <c r="G120" s="36" t="s">
        <v>215</v>
      </c>
      <c r="H120" s="38">
        <v>9540000</v>
      </c>
      <c r="I120" s="38" t="s">
        <v>18</v>
      </c>
      <c r="J120" s="38" t="s">
        <v>18</v>
      </c>
      <c r="K120" s="39" t="s">
        <v>9</v>
      </c>
    </row>
    <row r="121" ht="45">
      <c r="A121" s="1" t="str">
        <f t="shared" si="3"/>
        <v xml:space="preserve">Жилой дом площадью 143,5 кв.м. Адрес: Республика Северная Осетия-Алания, Ардонский район, с. Рассвет, ул. Хетагурова, д. 79. Кадастровый номер 15:06:0110102:36.</v>
      </c>
      <c r="B121" s="30">
        <f>IF(D121="-","-",MAX($B$5:B120)+1)</f>
        <v>75</v>
      </c>
      <c r="C121" s="31" t="s">
        <v>199</v>
      </c>
      <c r="D121" s="31" t="s">
        <v>216</v>
      </c>
      <c r="E121" s="31" t="s">
        <v>217</v>
      </c>
      <c r="F121" s="32" t="str">
        <f>IF(G121="-","-",IF(E121="-",MAX(F$7:$F119)+1,"-"))</f>
        <v>-</v>
      </c>
      <c r="G121" s="31" t="s">
        <v>18</v>
      </c>
      <c r="H121" s="33">
        <v>2756306.2098501073</v>
      </c>
      <c r="I121" s="33" t="s">
        <v>18</v>
      </c>
      <c r="J121" s="33" t="s">
        <v>18</v>
      </c>
      <c r="K121" s="34" t="s">
        <v>18</v>
      </c>
    </row>
    <row r="122" ht="45">
      <c r="A122" s="1" t="str">
        <f t="shared" si="3"/>
        <v xml:space="preserve">Земельный участок площадью 4062 +/- 22 кв.м. Категория земель: земли населенных пунктов, для ведения личного подсобного хозяйства. Адрес: Республика Северная Осетия-Алания, Ардонский район, с. Рассвет, ул. Хетагурова, участок 79. Кадастровый номер 15:06:0</v>
      </c>
      <c r="B122" s="30">
        <f>IF(D122="-","-",MAX($B$5:B121)+1)</f>
        <v>76</v>
      </c>
      <c r="C122" s="31" t="s">
        <v>199</v>
      </c>
      <c r="D122" s="31" t="s">
        <v>218</v>
      </c>
      <c r="E122" s="31" t="s">
        <v>219</v>
      </c>
      <c r="F122" s="32" t="str">
        <f>IF(G122="-","-",IF(E122="-",MAX(F$7:$F120)+1,"-"))</f>
        <v>-</v>
      </c>
      <c r="G122" s="31" t="s">
        <v>18</v>
      </c>
      <c r="H122" s="33">
        <v>687693.79014989291</v>
      </c>
      <c r="I122" s="33" t="s">
        <v>18</v>
      </c>
      <c r="J122" s="33" t="s">
        <v>18</v>
      </c>
      <c r="K122" s="34" t="s">
        <v>18</v>
      </c>
    </row>
    <row r="123" ht="30">
      <c r="A123" s="1" t="str">
        <f t="shared" si="3"/>
        <v xml:space="preserve">-. -</v>
      </c>
      <c r="B123" s="35" t="str">
        <f>IF(D123="-","-",MAX($B$5:B122)+1)</f>
        <v>-</v>
      </c>
      <c r="C123" s="36" t="s">
        <v>199</v>
      </c>
      <c r="D123" s="36" t="s">
        <v>18</v>
      </c>
      <c r="E123" s="36" t="s">
        <v>18</v>
      </c>
      <c r="F123" s="37">
        <f>IF(G123="-","-",IF(E123="-",MAX(F$7:$F121)+1,"-"))</f>
        <v>40</v>
      </c>
      <c r="G123" s="36" t="s">
        <v>220</v>
      </c>
      <c r="H123" s="38">
        <v>3444000</v>
      </c>
      <c r="I123" s="38" t="s">
        <v>18</v>
      </c>
      <c r="J123" s="38" t="s">
        <v>18</v>
      </c>
      <c r="K123" s="39" t="s">
        <v>9</v>
      </c>
    </row>
    <row r="124" ht="30">
      <c r="A124" s="1" t="str">
        <f t="shared" si="3"/>
        <v xml:space="preserve">Жилой дом площадью 177,2 кв.м. Адрес: Тамбовская область, г. Кирсанов, ул. Полковая, д. 5. Кадастровый номер 68:24:0200050:173.</v>
      </c>
      <c r="B124" s="30">
        <f>IF(D124="-","-",MAX($B$5:B123)+1)</f>
        <v>77</v>
      </c>
      <c r="C124" s="31" t="s">
        <v>221</v>
      </c>
      <c r="D124" s="31" t="s">
        <v>222</v>
      </c>
      <c r="E124" s="31" t="s">
        <v>223</v>
      </c>
      <c r="F124" s="32" t="str">
        <f>IF(G124="-","-",IF(E124="-",MAX(F$7:$F50)+1,"-"))</f>
        <v>-</v>
      </c>
      <c r="G124" s="31" t="s">
        <v>18</v>
      </c>
      <c r="H124" s="33">
        <v>4210000</v>
      </c>
      <c r="I124" s="33" t="s">
        <v>18</v>
      </c>
      <c r="J124" s="33" t="s">
        <v>18</v>
      </c>
      <c r="K124" s="34" t="s">
        <v>18</v>
      </c>
    </row>
    <row r="125" ht="30">
      <c r="A125" s="1" t="str">
        <f t="shared" si="3"/>
        <v xml:space="preserve">Жилой дом площадью 64,9 кв.м. Адрес: Тамбовская область, г. Кирсанов, ул. Полковая, д. 5. Кадастровый номер 68:24:0200050:174.</v>
      </c>
      <c r="B125" s="30">
        <f>IF(D125="-","-",MAX($B$5:B124)+1)</f>
        <v>78</v>
      </c>
      <c r="C125" s="31" t="s">
        <v>221</v>
      </c>
      <c r="D125" s="31" t="s">
        <v>224</v>
      </c>
      <c r="E125" s="31" t="s">
        <v>225</v>
      </c>
      <c r="F125" s="32" t="str">
        <f>IF(G125="-","-",IF(E125="-",MAX(F$7:$F51)+1,"-"))</f>
        <v>-</v>
      </c>
      <c r="G125" s="31" t="s">
        <v>18</v>
      </c>
      <c r="H125" s="33">
        <v>700000</v>
      </c>
      <c r="I125" s="33" t="s">
        <v>18</v>
      </c>
      <c r="J125" s="33" t="s">
        <v>18</v>
      </c>
      <c r="K125" s="34" t="s">
        <v>18</v>
      </c>
    </row>
    <row r="126" ht="30">
      <c r="A126" s="1" t="str">
        <f t="shared" si="3"/>
        <v xml:space="preserve">Земельный участок площадью 889 +/- 10 кв.м. Адрес: Тамбовская область, г. Кирсанов, ул. Полковая, участок 5. Кадастровый номер 68:24:0200050:24.</v>
      </c>
      <c r="B126" s="30">
        <f>IF(D126="-","-",MAX($B$5:B125)+1)</f>
        <v>79</v>
      </c>
      <c r="C126" s="31" t="s">
        <v>221</v>
      </c>
      <c r="D126" s="31" t="s">
        <v>226</v>
      </c>
      <c r="E126" s="31" t="s">
        <v>227</v>
      </c>
      <c r="F126" s="32" t="str">
        <f>IF(G126="-","-",IF(E126="-",MAX(F$7:$F124)+1,"-"))</f>
        <v>-</v>
      </c>
      <c r="G126" s="31" t="s">
        <v>18</v>
      </c>
      <c r="H126" s="33">
        <v>220000</v>
      </c>
      <c r="I126" s="33" t="s">
        <v>18</v>
      </c>
      <c r="J126" s="33" t="s">
        <v>18</v>
      </c>
      <c r="K126" s="34" t="s">
        <v>18</v>
      </c>
    </row>
    <row r="127" ht="30">
      <c r="A127" s="1" t="str">
        <f t="shared" si="3"/>
        <v xml:space="preserve">-. -</v>
      </c>
      <c r="B127" s="35" t="str">
        <f>IF(D127="-","-",MAX($B$5:B126)+1)</f>
        <v>-</v>
      </c>
      <c r="C127" s="36" t="s">
        <v>221</v>
      </c>
      <c r="D127" s="36" t="s">
        <v>18</v>
      </c>
      <c r="E127" s="36" t="s">
        <v>18</v>
      </c>
      <c r="F127" s="37">
        <f>IF(G127="-","-",IF(E127="-",MAX(F$7:$F125)+1,"-"))</f>
        <v>41</v>
      </c>
      <c r="G127" s="36" t="s">
        <v>228</v>
      </c>
      <c r="H127" s="38">
        <v>5130000</v>
      </c>
      <c r="I127" s="38" t="s">
        <v>18</v>
      </c>
      <c r="J127" s="38" t="s">
        <v>18</v>
      </c>
      <c r="K127" s="39" t="s">
        <v>9</v>
      </c>
    </row>
    <row r="128" ht="45">
      <c r="A128" s="1" t="str">
        <f t="shared" si="3"/>
        <v xml:space="preserve">Жилой дом площадью 62 кв.м. Адрес: Республика Татарстан, Альметьевский район, деревня Болгар-2, ул. Ирня, д. 11Б. Кадастровый номер 16:07:040701:209.</v>
      </c>
      <c r="B128" s="30">
        <f>IF(D128="-","-",MAX($B$5:B127)+1)</f>
        <v>80</v>
      </c>
      <c r="C128" s="31" t="s">
        <v>229</v>
      </c>
      <c r="D128" s="31" t="s">
        <v>230</v>
      </c>
      <c r="E128" s="31" t="s">
        <v>231</v>
      </c>
      <c r="F128" s="32" t="str">
        <f>IF(G128="-","-",IF(E128="-",MAX(F$7:$F122)+1,"-"))</f>
        <v>-</v>
      </c>
      <c r="G128" s="31" t="s">
        <v>18</v>
      </c>
      <c r="H128" s="33">
        <v>1033500</v>
      </c>
      <c r="I128" s="33" t="s">
        <v>18</v>
      </c>
      <c r="J128" s="33" t="s">
        <v>18</v>
      </c>
      <c r="K128" s="34" t="s">
        <v>18</v>
      </c>
    </row>
    <row r="129" ht="45">
      <c r="A129" s="1" t="str">
        <f t="shared" si="3"/>
        <v xml:space="preserve">Земельный участок площадью 2600 +/- 36 кв.м. Категория земель: земли населенных пунктов, для ведения личного подсобного хозяйства. Адрес: Республика Татарстан, Альметьевский район, деревня Болгар-2, ул. Ирня, участок 11Б. Кадастровый номер 16:07:040701:48</v>
      </c>
      <c r="B129" s="30">
        <f>IF(D129="-","-",MAX($B$5:B128)+1)</f>
        <v>81</v>
      </c>
      <c r="C129" s="31" t="s">
        <v>229</v>
      </c>
      <c r="D129" s="31" t="s">
        <v>232</v>
      </c>
      <c r="E129" s="31" t="s">
        <v>233</v>
      </c>
      <c r="F129" s="32" t="str">
        <f>IF(G129="-","-",IF(E129="-",MAX(F$7:$F123)+1,"-"))</f>
        <v>-</v>
      </c>
      <c r="G129" s="31" t="s">
        <v>18</v>
      </c>
      <c r="H129" s="33">
        <v>822750</v>
      </c>
      <c r="I129" s="33" t="s">
        <v>18</v>
      </c>
      <c r="J129" s="33" t="s">
        <v>18</v>
      </c>
      <c r="K129" s="34" t="s">
        <v>18</v>
      </c>
    </row>
    <row r="130" ht="30">
      <c r="A130" s="1" t="str">
        <f t="shared" si="3"/>
        <v xml:space="preserve">-. -</v>
      </c>
      <c r="B130" s="35" t="str">
        <f>IF(D130="-","-",MAX($B$5:B129)+1)</f>
        <v>-</v>
      </c>
      <c r="C130" s="36" t="s">
        <v>229</v>
      </c>
      <c r="D130" s="36" t="s">
        <v>18</v>
      </c>
      <c r="E130" s="36" t="s">
        <v>18</v>
      </c>
      <c r="F130" s="37">
        <f>IF(G130="-","-",IF(E130="-",MAX(F$7:$F128)+1,"-"))</f>
        <v>42</v>
      </c>
      <c r="G130" s="36" t="s">
        <v>234</v>
      </c>
      <c r="H130" s="38">
        <v>1856250</v>
      </c>
      <c r="I130" s="38" t="s">
        <v>18</v>
      </c>
      <c r="J130" s="38" t="s">
        <v>18</v>
      </c>
      <c r="K130" s="39" t="s">
        <v>9</v>
      </c>
    </row>
    <row r="131" ht="45">
      <c r="A131" s="1" t="str">
        <f t="shared" si="3"/>
        <v xml:space="preserve">Квартира площадью 53,8 кв.м. Адрес: Тверская область, Лихославльский район, пгт Калашниково, ул. Речная, д. 1, кв. 45. Кадастровый номер 69:19:0080111:114.</v>
      </c>
      <c r="B131" s="30">
        <f>IF(D131="-","-",MAX($B$5:B130)+1)</f>
        <v>82</v>
      </c>
      <c r="C131" s="31" t="s">
        <v>235</v>
      </c>
      <c r="D131" s="31" t="s">
        <v>236</v>
      </c>
      <c r="E131" s="31" t="s">
        <v>237</v>
      </c>
      <c r="F131" s="32" t="str">
        <f>IF(G131="-","-",IF(E131="-",MAX(F$7:$F130)+1,"-"))</f>
        <v>-</v>
      </c>
      <c r="G131" s="31" t="s">
        <v>18</v>
      </c>
      <c r="H131" s="33">
        <v>1056000</v>
      </c>
      <c r="I131" s="33" t="s">
        <v>18</v>
      </c>
      <c r="J131" s="33" t="s">
        <v>18</v>
      </c>
      <c r="K131" s="34" t="s">
        <v>18</v>
      </c>
    </row>
    <row r="132" ht="30">
      <c r="A132" s="1" t="str">
        <f t="shared" si="3"/>
        <v xml:space="preserve">-. -</v>
      </c>
      <c r="B132" s="35" t="str">
        <f>IF(D132="-","-",MAX($B$5:B131)+1)</f>
        <v>-</v>
      </c>
      <c r="C132" s="36" t="s">
        <v>235</v>
      </c>
      <c r="D132" s="36" t="s">
        <v>18</v>
      </c>
      <c r="E132" s="36" t="s">
        <v>18</v>
      </c>
      <c r="F132" s="37">
        <f>IF(G132="-","-",IF(E132="-",MAX(F$7:$F130)+1,"-"))</f>
        <v>43</v>
      </c>
      <c r="G132" s="36" t="s">
        <v>238</v>
      </c>
      <c r="H132" s="38">
        <v>1056000</v>
      </c>
      <c r="I132" s="38" t="s">
        <v>18</v>
      </c>
      <c r="J132" s="38" t="s">
        <v>18</v>
      </c>
      <c r="K132" s="39" t="s">
        <v>9</v>
      </c>
    </row>
    <row r="133" ht="45">
      <c r="A133" s="1" t="str">
        <f t="shared" si="3"/>
        <v xml:space="preserve">Земельный участок площадью 2110 +/- 16 кв.м. Категория земель: земли населенных пунктов, для личного подсобного хозяйства. Адрес: Тюменская область, Казанский район, деревня Заречка, ул. Коммунаров, участок 44. Кадастровый номер 72:11:0503001:87.</v>
      </c>
      <c r="B133" s="30">
        <f>IF(D133="-","-",MAX($B$5:B132)+1)</f>
        <v>83</v>
      </c>
      <c r="C133" s="31" t="s">
        <v>239</v>
      </c>
      <c r="D133" s="31" t="s">
        <v>240</v>
      </c>
      <c r="E133" s="31" t="s">
        <v>241</v>
      </c>
      <c r="F133" s="32" t="str">
        <f>IF(G133="-","-",IF(E133="-",MAX(F$7:$F131)+1,"-"))</f>
        <v>-</v>
      </c>
      <c r="G133" s="31" t="s">
        <v>18</v>
      </c>
      <c r="H133" s="33">
        <v>170000</v>
      </c>
      <c r="I133" s="33" t="s">
        <v>18</v>
      </c>
      <c r="J133" s="33" t="s">
        <v>18</v>
      </c>
      <c r="K133" s="34" t="s">
        <v>18</v>
      </c>
    </row>
    <row r="134" ht="45">
      <c r="A134" s="1" t="str">
        <f t="shared" si="3"/>
        <v xml:space="preserve">-. -</v>
      </c>
      <c r="B134" s="35" t="str">
        <f>IF(D134="-","-",MAX($B$5:B133)+1)</f>
        <v>-</v>
      </c>
      <c r="C134" s="36" t="s">
        <v>239</v>
      </c>
      <c r="D134" s="36" t="s">
        <v>18</v>
      </c>
      <c r="E134" s="36" t="s">
        <v>18</v>
      </c>
      <c r="F134" s="37">
        <f>IF(G134="-","-",IF(E134="-",MAX(F$7:$F132)+1,"-"))</f>
        <v>44</v>
      </c>
      <c r="G134" s="36" t="s">
        <v>242</v>
      </c>
      <c r="H134" s="38">
        <v>170000</v>
      </c>
      <c r="I134" s="38" t="s">
        <v>18</v>
      </c>
      <c r="J134" s="38" t="s">
        <v>18</v>
      </c>
      <c r="K134" s="39" t="s">
        <v>9</v>
      </c>
    </row>
    <row r="135" ht="30">
      <c r="A135" s="1" t="str">
        <f t="shared" si="3"/>
        <v xml:space="preserve">Квартира площадью 34 кв.м. Адрес: Тюменская область, г. Тюмень, ул. Олимпийская, д. 30, кв. 605. Кадастровый номер 72:23:0430004:3388.</v>
      </c>
      <c r="B135" s="30">
        <f>IF(D135="-","-",MAX($B$5:B134)+1)</f>
        <v>84</v>
      </c>
      <c r="C135" s="31" t="s">
        <v>239</v>
      </c>
      <c r="D135" s="31" t="s">
        <v>243</v>
      </c>
      <c r="E135" s="31" t="s">
        <v>244</v>
      </c>
      <c r="F135" s="32" t="str">
        <f>IF(G135="-","-",IF(E135="-",MAX(F$7:$F133)+1,"-"))</f>
        <v>-</v>
      </c>
      <c r="G135" s="31" t="s">
        <v>18</v>
      </c>
      <c r="H135" s="33">
        <v>2694000</v>
      </c>
      <c r="I135" s="33" t="s">
        <v>18</v>
      </c>
      <c r="J135" s="33" t="s">
        <v>18</v>
      </c>
      <c r="K135" s="34" t="s">
        <v>18</v>
      </c>
    </row>
    <row r="136" ht="30">
      <c r="A136" s="1" t="str">
        <f t="shared" si="3"/>
        <v xml:space="preserve">-. -</v>
      </c>
      <c r="B136" s="35" t="str">
        <f>IF(D136="-","-",MAX($B$5:B135)+1)</f>
        <v>-</v>
      </c>
      <c r="C136" s="36" t="s">
        <v>239</v>
      </c>
      <c r="D136" s="36" t="s">
        <v>18</v>
      </c>
      <c r="E136" s="36" t="s">
        <v>18</v>
      </c>
      <c r="F136" s="37">
        <f>IF(G136="-","-",IF(E136="-",MAX(F$7:$F134)+1,"-"))</f>
        <v>45</v>
      </c>
      <c r="G136" s="36" t="s">
        <v>245</v>
      </c>
      <c r="H136" s="38">
        <v>2694000</v>
      </c>
      <c r="I136" s="38" t="s">
        <v>18</v>
      </c>
      <c r="J136" s="38" t="s">
        <v>18</v>
      </c>
      <c r="K136" s="39" t="s">
        <v>9</v>
      </c>
    </row>
    <row r="137" ht="45">
      <c r="A137" s="1" t="str">
        <f t="shared" si="3"/>
        <v xml:space="preserve">Жилой дом площадью 114 кв.м. Адрес: Удмуртская Республика, Алнашский район, с. Нижнее Асаново, пер. Лесной, д. 1. Кадастровый номер 18:01:064001:297.</v>
      </c>
      <c r="B137" s="30">
        <f>IF(D137="-","-",MAX($B$5:B136)+1)</f>
        <v>85</v>
      </c>
      <c r="C137" s="31" t="s">
        <v>246</v>
      </c>
      <c r="D137" s="31" t="s">
        <v>247</v>
      </c>
      <c r="E137" s="31" t="s">
        <v>248</v>
      </c>
      <c r="F137" s="32" t="str">
        <f>IF(G137="-","-",IF(E137="-",MAX(F$7:$F135)+1,"-"))</f>
        <v>-</v>
      </c>
      <c r="G137" s="31" t="s">
        <v>18</v>
      </c>
      <c r="H137" s="56">
        <v>962025.31645569613</v>
      </c>
      <c r="I137" s="56" t="s">
        <v>18</v>
      </c>
      <c r="J137" s="56" t="s">
        <v>18</v>
      </c>
      <c r="K137" s="34" t="s">
        <v>18</v>
      </c>
    </row>
    <row r="138" ht="45">
      <c r="A138" s="1" t="str">
        <f t="shared" si="3"/>
        <v xml:space="preserve">Земельный участок площадью 3400 кв.м. Категория земель: земли населенных пунктов, для ведения личного подсобного хозяйства. Адрес: Удмуртская Республика, Алнашский район, с. Нижнее Асаново, пер. Лесной, участок 1. Кадастровый номер 18:01:064001:164.</v>
      </c>
      <c r="B138" s="30">
        <f>IF(D138="-","-",MAX($B$5:B137)+1)</f>
        <v>86</v>
      </c>
      <c r="C138" s="31" t="s">
        <v>246</v>
      </c>
      <c r="D138" s="31" t="s">
        <v>249</v>
      </c>
      <c r="E138" s="31" t="s">
        <v>250</v>
      </c>
      <c r="F138" s="32" t="str">
        <f>IF(G138="-","-",IF(E138="-",MAX(F$7:$F136)+1,"-"))</f>
        <v>-</v>
      </c>
      <c r="G138" s="31" t="s">
        <v>18</v>
      </c>
      <c r="H138" s="56">
        <v>237974.68354430379</v>
      </c>
      <c r="I138" s="56" t="s">
        <v>18</v>
      </c>
      <c r="J138" s="56" t="s">
        <v>18</v>
      </c>
      <c r="K138" s="34" t="s">
        <v>18</v>
      </c>
    </row>
    <row r="139" ht="30">
      <c r="A139" s="1" t="str">
        <f t="shared" si="3"/>
        <v xml:space="preserve">-. -</v>
      </c>
      <c r="B139" s="35" t="str">
        <f>IF(D139="-","-",MAX($B$5:B138)+1)</f>
        <v>-</v>
      </c>
      <c r="C139" s="36" t="s">
        <v>246</v>
      </c>
      <c r="D139" s="36" t="s">
        <v>18</v>
      </c>
      <c r="E139" s="36" t="s">
        <v>18</v>
      </c>
      <c r="F139" s="37">
        <f>IF(G139="-","-",IF(E139="-",MAX(F$7:$F137)+1,"-"))</f>
        <v>46</v>
      </c>
      <c r="G139" s="36" t="s">
        <v>251</v>
      </c>
      <c r="H139" s="57">
        <v>1200000</v>
      </c>
      <c r="I139" s="38" t="s">
        <v>18</v>
      </c>
      <c r="J139" s="38" t="s">
        <v>18</v>
      </c>
      <c r="K139" s="39" t="s">
        <v>9</v>
      </c>
    </row>
    <row r="140" ht="45">
      <c r="A140" s="1" t="str">
        <f t="shared" si="3"/>
        <v xml:space="preserve">Жилой дом площадью 261,6 кв.м. Адрес: Тамбовская область, Моршанский район, пос. Пригородный, ул. Свободная, д. 3. Кадастровый номер 68:09:1001001:559.</v>
      </c>
      <c r="B140" s="30">
        <f>IF(D140="-","-",MAX($B$5:B139)+1)</f>
        <v>87</v>
      </c>
      <c r="C140" s="31" t="s">
        <v>252</v>
      </c>
      <c r="D140" s="31" t="s">
        <v>253</v>
      </c>
      <c r="E140" s="31" t="s">
        <v>254</v>
      </c>
      <c r="F140" s="32" t="str">
        <f>IF(G140="-","-",IF(E140="-",MAX(F$7:$F139)+1,"-"))</f>
        <v>-</v>
      </c>
      <c r="G140" s="31" t="s">
        <v>18</v>
      </c>
      <c r="H140" s="33">
        <v>3447568</v>
      </c>
      <c r="I140" s="33" t="s">
        <v>18</v>
      </c>
      <c r="J140" s="33" t="s">
        <v>18</v>
      </c>
      <c r="K140" s="34" t="s">
        <v>18</v>
      </c>
    </row>
    <row r="141" ht="45">
      <c r="A141" s="1" t="str">
        <f t="shared" si="3"/>
        <v xml:space="preserve">Земельный участок площадью 1950 кв.м. Категория земель: земли населенных пунктов, для ведения личного подсобного хозяйства. Адрес: Тамбовская область, Моршанский район, пос. Пригородный, ул. Свободная, участок 3. Кадастровый номер 68:09:1001001:6.</v>
      </c>
      <c r="B141" s="30">
        <f>IF(D141="-","-",MAX($B$5:B140)+1)</f>
        <v>88</v>
      </c>
      <c r="C141" s="31" t="s">
        <v>252</v>
      </c>
      <c r="D141" s="31" t="s">
        <v>255</v>
      </c>
      <c r="E141" s="31" t="s">
        <v>256</v>
      </c>
      <c r="F141" s="32" t="str">
        <f>IF(G141="-","-",IF(E141="-",MAX(F$7:$F139)+1,"-"))</f>
        <v>-</v>
      </c>
      <c r="G141" s="31" t="s">
        <v>18</v>
      </c>
      <c r="H141" s="33">
        <v>224250</v>
      </c>
      <c r="I141" s="33" t="s">
        <v>18</v>
      </c>
      <c r="J141" s="33" t="s">
        <v>18</v>
      </c>
      <c r="K141" s="34" t="s">
        <v>18</v>
      </c>
    </row>
    <row r="142" ht="30">
      <c r="A142" s="1" t="str">
        <f t="shared" si="3"/>
        <v xml:space="preserve">-. -</v>
      </c>
      <c r="B142" s="35" t="str">
        <f>IF(D142="-","-",MAX($B$5:B141)+1)</f>
        <v>-</v>
      </c>
      <c r="C142" s="36" t="s">
        <v>252</v>
      </c>
      <c r="D142" s="36" t="s">
        <v>18</v>
      </c>
      <c r="E142" s="36" t="s">
        <v>18</v>
      </c>
      <c r="F142" s="37">
        <f>IF(G142="-","-",IF(E142="-",MAX(F$7:$F140)+1,"-"))</f>
        <v>47</v>
      </c>
      <c r="G142" s="36" t="s">
        <v>257</v>
      </c>
      <c r="H142" s="38">
        <v>3671818</v>
      </c>
      <c r="I142" s="38" t="s">
        <v>18</v>
      </c>
      <c r="J142" s="38" t="s">
        <v>18</v>
      </c>
      <c r="K142" s="39" t="s">
        <v>9</v>
      </c>
    </row>
    <row r="143" ht="30">
      <c r="A143" s="1" t="str">
        <f t="shared" si="3"/>
        <v xml:space="preserve">Жилой дом площадью 213,9 кв.м. Адрес: Московская область, Одинцовский район, деревня Усово, д. 60. Кадастровый номер 50:20:0010402:182.</v>
      </c>
      <c r="B143" s="30">
        <f>IF(D143="-","-",MAX($B$5:B142)+1)</f>
        <v>89</v>
      </c>
      <c r="C143" s="31" t="s">
        <v>252</v>
      </c>
      <c r="D143" s="31" t="s">
        <v>258</v>
      </c>
      <c r="E143" s="31" t="s">
        <v>259</v>
      </c>
      <c r="F143" s="32" t="str">
        <f>IF(G143="-","-",IF(E143="-",MAX(F$7:$F141)+1,"-"))</f>
        <v>-</v>
      </c>
      <c r="G143" s="31" t="s">
        <v>18</v>
      </c>
      <c r="H143" s="33">
        <v>14473116</v>
      </c>
      <c r="I143" s="33" t="s">
        <v>18</v>
      </c>
      <c r="J143" s="33" t="s">
        <v>18</v>
      </c>
      <c r="K143" s="34" t="s">
        <v>18</v>
      </c>
    </row>
    <row r="144" ht="45">
      <c r="A144" s="1" t="str">
        <f t="shared" si="3"/>
        <v xml:space="preserve">Земельный участок площадью 287 +/- 6 кв.м. Категория земель: земли населенных пунктов, для ведения индивидуального жилищного строительства. Адрес: Московская область, Одинцовский район, деревня Усово, участок 60. Кадастровый номер 50:20:0010508:2055.</v>
      </c>
      <c r="B144" s="30">
        <f>IF(D144="-","-",MAX($B$5:B143)+1)</f>
        <v>90</v>
      </c>
      <c r="C144" s="31" t="s">
        <v>252</v>
      </c>
      <c r="D144" s="31" t="s">
        <v>260</v>
      </c>
      <c r="E144" s="31" t="s">
        <v>261</v>
      </c>
      <c r="F144" s="32" t="str">
        <f>IF(G144="-","-",IF(E144="-",MAX(F$7:$F142)+1,"-"))</f>
        <v>-</v>
      </c>
      <c r="G144" s="31" t="s">
        <v>18</v>
      </c>
      <c r="H144" s="33">
        <v>5456731</v>
      </c>
      <c r="I144" s="33" t="s">
        <v>18</v>
      </c>
      <c r="J144" s="33" t="s">
        <v>18</v>
      </c>
      <c r="K144" s="34" t="s">
        <v>18</v>
      </c>
    </row>
    <row r="145" ht="30">
      <c r="A145" s="1" t="str">
        <f t="shared" si="3"/>
        <v xml:space="preserve">-. -</v>
      </c>
      <c r="B145" s="35" t="str">
        <f>IF(D145="-","-",MAX($B$5:B144)+1)</f>
        <v>-</v>
      </c>
      <c r="C145" s="36" t="s">
        <v>252</v>
      </c>
      <c r="D145" s="36" t="s">
        <v>18</v>
      </c>
      <c r="E145" s="36" t="s">
        <v>18</v>
      </c>
      <c r="F145" s="37">
        <f>IF(G145="-","-",IF(E145="-",MAX(F$7:$F143)+1,"-"))</f>
        <v>48</v>
      </c>
      <c r="G145" s="36" t="s">
        <v>262</v>
      </c>
      <c r="H145" s="38">
        <v>19929847</v>
      </c>
      <c r="I145" s="38" t="s">
        <v>18</v>
      </c>
      <c r="J145" s="38" t="s">
        <v>18</v>
      </c>
      <c r="K145" s="39" t="s">
        <v>9</v>
      </c>
    </row>
    <row r="146" ht="45">
      <c r="A146" s="1" t="str">
        <f t="shared" si="3"/>
        <v xml:space="preserve">Квартира площадью 63,7 кв.м. (право требования). Адрес: Московская область, Солнечногорский район, с/п Соколовское, деревня Лопотово, д. 13, строительный номер 14. Кадастровый номер отсутствует.</v>
      </c>
      <c r="B146" s="30">
        <f>IF(D146="-","-",MAX($B$5:B145)+1)</f>
        <v>91</v>
      </c>
      <c r="C146" s="31" t="s">
        <v>252</v>
      </c>
      <c r="D146" s="31" t="s">
        <v>263</v>
      </c>
      <c r="E146" s="31" t="s">
        <v>264</v>
      </c>
      <c r="F146" s="32" t="str">
        <f>IF(G146="-","-",IF(E146="-",MAX(F$7:$F144)+1,"-"))</f>
        <v>-</v>
      </c>
      <c r="G146" s="31" t="s">
        <v>18</v>
      </c>
      <c r="H146" s="33">
        <v>4679000</v>
      </c>
      <c r="I146" s="33" t="s">
        <v>18</v>
      </c>
      <c r="J146" s="33" t="s">
        <v>18</v>
      </c>
      <c r="K146" s="34" t="s">
        <v>18</v>
      </c>
    </row>
    <row r="147" ht="45">
      <c r="A147" s="1" t="str">
        <f t="shared" si="3"/>
        <v xml:space="preserve">-. -</v>
      </c>
      <c r="B147" s="35" t="str">
        <f>IF(D147="-","-",MAX($B$5:B146)+1)</f>
        <v>-</v>
      </c>
      <c r="C147" s="36" t="s">
        <v>252</v>
      </c>
      <c r="D147" s="36" t="s">
        <v>18</v>
      </c>
      <c r="E147" s="36" t="s">
        <v>18</v>
      </c>
      <c r="F147" s="37">
        <f>IF(G147="-","-",IF(E147="-",MAX(F$7:$F145)+1,"-"))</f>
        <v>49</v>
      </c>
      <c r="G147" s="36" t="s">
        <v>265</v>
      </c>
      <c r="H147" s="38">
        <v>4679000</v>
      </c>
      <c r="I147" s="38" t="s">
        <v>18</v>
      </c>
      <c r="J147" s="38" t="s">
        <v>18</v>
      </c>
      <c r="K147" s="39" t="s">
        <v>9</v>
      </c>
    </row>
    <row r="148" ht="45">
      <c r="A148" s="1" t="str">
        <f t="shared" si="3"/>
        <v xml:space="preserve">Земельный участок площадью 3137 +/- 14 кв.м. Категория земель: земли населенных пунктов,отдельно стоящие одноквартирные жилые дома. Адрес: Пермский край, с/п Усть-Качкинское, деревня Качка, участок. Кадастровый номер 59:32:3250001:15097.</v>
      </c>
      <c r="B148" s="30">
        <f>IF(D148="-","-",MAX($B$5:B147)+1)</f>
        <v>92</v>
      </c>
      <c r="C148" s="31" t="s">
        <v>252</v>
      </c>
      <c r="D148" s="31" t="s">
        <v>266</v>
      </c>
      <c r="E148" s="31" t="s">
        <v>267</v>
      </c>
      <c r="F148" s="32" t="str">
        <f>IF(G148="-","-",IF(E148="-",MAX(F$7:$F146)+1,"-"))</f>
        <v>-</v>
      </c>
      <c r="G148" s="31" t="s">
        <v>18</v>
      </c>
      <c r="H148" s="33">
        <v>351344</v>
      </c>
      <c r="I148" s="33" t="s">
        <v>18</v>
      </c>
      <c r="J148" s="33" t="s">
        <v>18</v>
      </c>
      <c r="K148" s="34" t="s">
        <v>18</v>
      </c>
    </row>
    <row r="149" ht="45">
      <c r="A149" s="1" t="str">
        <f t="shared" ref="A149:A157" si="4">IF(D149=0,G149,LEFT(CONCATENATE(IF(RIGHT(D149,1)=".",LEFT(D149,LEN(D149)-1),D149),". ",E149),255))</f>
        <v xml:space="preserve">-. -</v>
      </c>
      <c r="B149" s="35" t="str">
        <f>IF(D149="-","-",MAX($B$5:B148)+1)</f>
        <v>-</v>
      </c>
      <c r="C149" s="36" t="s">
        <v>252</v>
      </c>
      <c r="D149" s="36" t="s">
        <v>18</v>
      </c>
      <c r="E149" s="36" t="s">
        <v>18</v>
      </c>
      <c r="F149" s="37">
        <f>IF(G149="-","-",IF(E149="-",MAX(F$7:$F147)+1,"-"))</f>
        <v>50</v>
      </c>
      <c r="G149" s="36" t="s">
        <v>268</v>
      </c>
      <c r="H149" s="38">
        <v>351344</v>
      </c>
      <c r="I149" s="38" t="s">
        <v>18</v>
      </c>
      <c r="J149" s="38" t="s">
        <v>18</v>
      </c>
      <c r="K149" s="39" t="s">
        <v>9</v>
      </c>
    </row>
    <row r="150" ht="45">
      <c r="A150" s="1" t="str">
        <f t="shared" si="4"/>
        <v xml:space="preserve">Квартира площадью 33,1 кв.м. Адрес: Московская область, Ногинский район, г. Электроугли, ул. Маяковского, д. 40, кв. 53. Кадастровый номер 50:16:0702004:4190.</v>
      </c>
      <c r="B150" s="30">
        <f>IF(D150="-","-",MAX($B$5:B149)+1)</f>
        <v>93</v>
      </c>
      <c r="C150" s="31" t="s">
        <v>252</v>
      </c>
      <c r="D150" s="31" t="s">
        <v>269</v>
      </c>
      <c r="E150" s="31" t="s">
        <v>270</v>
      </c>
      <c r="F150" s="32" t="str">
        <f>IF(G150="-","-",IF(E150="-",MAX(F$7:$F148)+1,"-"))</f>
        <v>-</v>
      </c>
      <c r="G150" s="31" t="s">
        <v>18</v>
      </c>
      <c r="H150" s="33">
        <v>3778000</v>
      </c>
      <c r="I150" s="33" t="s">
        <v>18</v>
      </c>
      <c r="J150" s="33" t="s">
        <v>18</v>
      </c>
      <c r="K150" s="34" t="s">
        <v>18</v>
      </c>
    </row>
    <row r="151" ht="30">
      <c r="A151" s="1" t="str">
        <f t="shared" si="4"/>
        <v xml:space="preserve">-. -</v>
      </c>
      <c r="B151" s="35" t="str">
        <f>IF(D151="-","-",MAX($B$5:B150)+1)</f>
        <v>-</v>
      </c>
      <c r="C151" s="36" t="s">
        <v>252</v>
      </c>
      <c r="D151" s="36" t="s">
        <v>18</v>
      </c>
      <c r="E151" s="36" t="s">
        <v>18</v>
      </c>
      <c r="F151" s="37">
        <f>IF(G151="-","-",IF(E151="-",MAX(F$7:$F149)+1,"-"))</f>
        <v>51</v>
      </c>
      <c r="G151" s="36" t="s">
        <v>271</v>
      </c>
      <c r="H151" s="38">
        <v>3778000</v>
      </c>
      <c r="I151" s="38" t="s">
        <v>18</v>
      </c>
      <c r="J151" s="38" t="s">
        <v>18</v>
      </c>
      <c r="K151" s="39" t="s">
        <v>9</v>
      </c>
    </row>
    <row r="152" ht="30">
      <c r="A152" s="1" t="str">
        <f t="shared" si="4"/>
        <v xml:space="preserve">Жилой дом площадью 131,9 кв.м. Адрес: Чеченская Республика, г. Аргун, ул. И.Крутова, д. 45. Кадастровый номер 20:16:0101021:146.</v>
      </c>
      <c r="B152" s="30">
        <f>IF(D152="-","-",MAX($B$5:B151)+1)</f>
        <v>94</v>
      </c>
      <c r="C152" s="31" t="s">
        <v>272</v>
      </c>
      <c r="D152" s="31" t="s">
        <v>273</v>
      </c>
      <c r="E152" s="31" t="s">
        <v>274</v>
      </c>
      <c r="F152" s="32" t="str">
        <f>IF(G152="-","-",IF(E152="-",MAX(F$7:$F151)+1,"-"))</f>
        <v>-</v>
      </c>
      <c r="G152" s="31" t="s">
        <v>18</v>
      </c>
      <c r="H152" s="33">
        <v>2537250</v>
      </c>
      <c r="I152" s="33" t="s">
        <v>18</v>
      </c>
      <c r="J152" s="33" t="s">
        <v>18</v>
      </c>
      <c r="K152" s="34" t="s">
        <v>18</v>
      </c>
    </row>
    <row r="153" ht="45">
      <c r="A153" s="1" t="str">
        <f t="shared" si="4"/>
        <v xml:space="preserve">Земельный участок площадью 600 +/- 9 кв.м. Категория земель: земли населенных пунктов, для индивидуального жилищного строительства. Адрес: Чеченская Республика, г. Аргун, ул. И.Крутова, участок 45. Кадастровый номер 20:16:0101025:1076.</v>
      </c>
      <c r="B153" s="30">
        <f>IF(D153="-","-",MAX($B$5:B151)+1)</f>
        <v>94</v>
      </c>
      <c r="C153" s="31" t="s">
        <v>272</v>
      </c>
      <c r="D153" s="31" t="s">
        <v>275</v>
      </c>
      <c r="E153" s="31" t="s">
        <v>276</v>
      </c>
      <c r="F153" s="32" t="str">
        <f>IF(G153="-","-",IF(E153="-",MAX(F$7:$F151)+1,"-"))</f>
        <v>-</v>
      </c>
      <c r="G153" s="31" t="s">
        <v>18</v>
      </c>
      <c r="H153" s="33">
        <v>950250</v>
      </c>
      <c r="I153" s="33" t="s">
        <v>18</v>
      </c>
      <c r="J153" s="33" t="s">
        <v>18</v>
      </c>
      <c r="K153" s="34" t="s">
        <v>18</v>
      </c>
    </row>
    <row r="154" ht="30">
      <c r="A154" s="1" t="str">
        <f t="shared" si="4"/>
        <v xml:space="preserve">-. -</v>
      </c>
      <c r="B154" s="35" t="str">
        <f>IF(D154="-","-",MAX($B$5:B153)+1)</f>
        <v>-</v>
      </c>
      <c r="C154" s="36" t="s">
        <v>272</v>
      </c>
      <c r="D154" s="36" t="s">
        <v>18</v>
      </c>
      <c r="E154" s="36" t="s">
        <v>18</v>
      </c>
      <c r="F154" s="37">
        <f>IF(G154="-","-",IF(E154="-",MAX(F$7:$F151)+1,"-"))</f>
        <v>52</v>
      </c>
      <c r="G154" s="36" t="s">
        <v>277</v>
      </c>
      <c r="H154" s="38">
        <v>3487500</v>
      </c>
      <c r="I154" s="38" t="s">
        <v>18</v>
      </c>
      <c r="J154" s="38" t="s">
        <v>18</v>
      </c>
      <c r="K154" s="39" t="s">
        <v>9</v>
      </c>
    </row>
    <row r="155" s="58" customFormat="1" ht="30">
      <c r="A155" s="5" t="str">
        <f t="shared" si="4"/>
        <v xml:space="preserve">Квартира площадью 81,4 кв.м. Адрес: Республика Саха (Якутия), у. Вилюйский, г. Вилюйск, ул. Чапаева, д. 17, кв. 2. Кадастровый номер 14:10:010002:1193.</v>
      </c>
      <c r="B155" s="30">
        <f>IF(D155="-","-",MAX($B$5:B152)+1)</f>
        <v>95</v>
      </c>
      <c r="C155" s="31" t="s">
        <v>278</v>
      </c>
      <c r="D155" s="31" t="s">
        <v>279</v>
      </c>
      <c r="E155" s="31" t="s">
        <v>280</v>
      </c>
      <c r="F155" s="32" t="str">
        <f>IF(G155="-","-",IF(E155="-",MAX(F$7:$G153)+1,"-"))</f>
        <v>-</v>
      </c>
      <c r="G155" s="31" t="s">
        <v>18</v>
      </c>
      <c r="H155" s="33">
        <v>2326750</v>
      </c>
      <c r="I155" s="33">
        <v>2326750</v>
      </c>
      <c r="J155" s="33" t="s">
        <v>18</v>
      </c>
      <c r="K155" s="59" t="s">
        <v>18</v>
      </c>
    </row>
    <row r="156" s="58" customFormat="1" ht="60">
      <c r="A156" s="5" t="str">
        <f t="shared" si="4"/>
        <v xml:space="preserve">-. -</v>
      </c>
      <c r="B156" s="35" t="str">
        <f>IF(D156="-","-",MAX($B$5:B155)+1)</f>
        <v>-</v>
      </c>
      <c r="C156" s="36" t="s">
        <v>278</v>
      </c>
      <c r="D156" s="36" t="s">
        <v>18</v>
      </c>
      <c r="E156" s="36" t="s">
        <v>18</v>
      </c>
      <c r="F156" s="37">
        <f>IF(G156="-","-",IF(E156="-",MAX(F$7:$G154)+1,"-"))</f>
        <v>53</v>
      </c>
      <c r="G156" s="36" t="s">
        <v>281</v>
      </c>
      <c r="H156" s="38">
        <v>2326750</v>
      </c>
      <c r="I156" s="38">
        <v>2326750</v>
      </c>
      <c r="J156" s="38" t="s">
        <v>18</v>
      </c>
      <c r="K156" s="39" t="s">
        <v>282</v>
      </c>
    </row>
    <row r="157" s="60" customFormat="1" ht="15">
      <c r="A157" s="61" t="str">
        <f t="shared" si="4"/>
        <v xml:space="preserve">-. -</v>
      </c>
      <c r="B157" s="62" t="s">
        <v>18</v>
      </c>
      <c r="C157" s="63" t="s">
        <v>283</v>
      </c>
      <c r="D157" s="64" t="s">
        <v>18</v>
      </c>
      <c r="E157" s="64" t="s">
        <v>18</v>
      </c>
      <c r="F157" s="65" t="s">
        <v>18</v>
      </c>
      <c r="G157" s="64" t="s">
        <v>18</v>
      </c>
      <c r="H157" s="66">
        <f>SUMIF(G8:G156,"-",H8:H156)</f>
        <v>226828404.56999999</v>
      </c>
      <c r="I157" s="66">
        <f>SUMIF(G8:G156,"-",I8:I156)</f>
        <v>11993402</v>
      </c>
      <c r="J157" s="66">
        <f>SUMIF(G8:G156,"-",J8:J156)</f>
        <v>5858000</v>
      </c>
      <c r="K157" s="67" t="s">
        <v>18</v>
      </c>
    </row>
    <row r="158" ht="14.25">
      <c r="F158" s="2"/>
    </row>
    <row r="159">
      <c r="B159" s="68"/>
      <c r="F159" s="2"/>
    </row>
    <row r="160" ht="29.25" customHeight="1">
      <c r="B160" s="69"/>
      <c r="C160" s="69"/>
      <c r="D160" s="69"/>
      <c r="E160" s="69"/>
      <c r="F160" s="69"/>
      <c r="G160" s="69"/>
      <c r="H160" s="69"/>
      <c r="I160" s="69"/>
      <c r="J160" s="69"/>
      <c r="K160" s="69"/>
    </row>
    <row r="161" ht="21" customHeight="1">
      <c r="B161" s="69"/>
      <c r="C161" s="69"/>
      <c r="D161" s="69"/>
      <c r="E161" s="69"/>
      <c r="F161" s="69"/>
      <c r="G161" s="69"/>
      <c r="H161" s="69"/>
      <c r="I161" s="69"/>
      <c r="J161" s="69"/>
      <c r="K161" s="69"/>
    </row>
    <row r="162" ht="27" customHeight="1">
      <c r="B162" s="69"/>
      <c r="C162" s="69"/>
      <c r="D162" s="69"/>
      <c r="E162" s="69"/>
      <c r="F162" s="69"/>
      <c r="G162" s="69"/>
      <c r="H162" s="69"/>
      <c r="I162" s="69"/>
      <c r="J162" s="69"/>
      <c r="K162" s="69"/>
    </row>
    <row r="163" ht="14.25">
      <c r="F163" s="2"/>
    </row>
    <row r="164" ht="14.25">
      <c r="F164" s="2"/>
    </row>
    <row r="165" ht="14.25">
      <c r="F165" s="2"/>
    </row>
    <row r="166" ht="14.25">
      <c r="F166" s="2"/>
    </row>
    <row r="167" ht="14.25">
      <c r="F167" s="2"/>
    </row>
    <row r="168" ht="14.25">
      <c r="F168" s="2"/>
    </row>
    <row r="169" ht="14.25">
      <c r="F169" s="2"/>
    </row>
    <row r="170" ht="14.25">
      <c r="F170" s="2"/>
    </row>
    <row r="171" ht="14.25">
      <c r="F171" s="2"/>
    </row>
    <row r="172" ht="14.25">
      <c r="F172" s="2"/>
    </row>
    <row r="173" ht="14.25">
      <c r="F173" s="2"/>
    </row>
    <row r="174" ht="14.25">
      <c r="F174" s="2"/>
    </row>
    <row r="175" ht="14.25">
      <c r="F175" s="2"/>
    </row>
    <row r="176" ht="14.25">
      <c r="F176" s="2"/>
    </row>
    <row r="177" ht="14.25">
      <c r="F177" s="2"/>
    </row>
    <row r="178" ht="14.25">
      <c r="F178" s="2"/>
    </row>
    <row r="179" ht="14.25">
      <c r="F179" s="2"/>
    </row>
    <row r="180" ht="14.25">
      <c r="F180" s="2"/>
    </row>
    <row r="181" ht="14.25">
      <c r="F181" s="2"/>
    </row>
    <row r="182" ht="14.25">
      <c r="F182" s="2"/>
    </row>
    <row r="183" ht="14.25">
      <c r="F183" s="2"/>
    </row>
    <row r="184" ht="14.25">
      <c r="F184" s="2"/>
    </row>
    <row r="185" ht="14.25">
      <c r="F185" s="2"/>
    </row>
    <row r="186" ht="14.25">
      <c r="F186" s="2"/>
    </row>
    <row r="187" ht="14.25"/>
  </sheetData>
  <autoFilter ref="A7:K157"/>
  <sortState ref="K173" columnSort="0">
    <sortCondition sortBy="value" descending="0" ref="K173"/>
  </sortState>
  <mergeCells count="16">
    <mergeCell ref="H2:I2"/>
    <mergeCell ref="J2:K2"/>
    <mergeCell ref="B3:K3"/>
    <mergeCell ref="A5:A7"/>
    <mergeCell ref="B5:B7"/>
    <mergeCell ref="C5:C7"/>
    <mergeCell ref="D5:D7"/>
    <mergeCell ref="E5:E7"/>
    <mergeCell ref="F5:F7"/>
    <mergeCell ref="G5:G7"/>
    <mergeCell ref="H5:K5"/>
    <mergeCell ref="I6:J6"/>
    <mergeCell ref="K6:K7"/>
    <mergeCell ref="B160:K160"/>
    <mergeCell ref="B161:K161"/>
    <mergeCell ref="B162:K162"/>
  </mergeCells>
  <hyperlinks>
    <hyperlink r:id="rId1" ref="J2:K2"/>
  </hyperlinks>
  <printOptions headings="0" gridLines="0"/>
  <pageMargins left="0.51181102362204722" right="0.51181102362204722" top="0.74803149606299213" bottom="0.74803149606299213" header="0.31496062992125984" footer="0.31496062992125984"/>
  <pageSetup paperSize="8" scale="58" fitToWidth="1" fitToHeight="0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Р7-Офис/2024.2.1.466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Савельева Анжелика Валерьевна</dc:creator>
  <cp:revision>5</cp:revision>
  <dcterms:created xsi:type="dcterms:W3CDTF">2024-08-20T14:09:02Z</dcterms:created>
  <dcterms:modified xsi:type="dcterms:W3CDTF">2025-04-17T11:16:02Z</dcterms:modified>
</cp:coreProperties>
</file>