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НЕПРОФИЛЯ\! РЕЕСТР ПНА и УСЛОВИЯ ПНА на сайт БАНКА\2024\2024-03-18\"/>
    </mc:Choice>
  </mc:AlternateContent>
  <bookViews>
    <workbookView xWindow="0" yWindow="0" windowWidth="28800" windowHeight="12300" tabRatio="912"/>
  </bookViews>
  <sheets>
    <sheet name="Лист1" sheetId="1" r:id="rId1"/>
  </sheets>
  <definedNames>
    <definedName name="_xlnm._FilterDatabase" localSheetId="0" hidden="1">Лист1!$A$10:$P$1082</definedName>
    <definedName name="_xlnm.Print_Titles" localSheetId="0">Лист1!#REF!</definedName>
    <definedName name="_xlnm.Print_Area" localSheetId="0">Лист1!$D$1:$N$1091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7" i="1" l="1"/>
  <c r="K397" i="1"/>
  <c r="L81" i="1"/>
  <c r="K81" i="1"/>
  <c r="L79" i="1"/>
  <c r="K79" i="1"/>
  <c r="L77" i="1"/>
  <c r="K77" i="1"/>
  <c r="L75" i="1" l="1"/>
  <c r="K75" i="1"/>
  <c r="L73" i="1"/>
  <c r="L70" i="1"/>
  <c r="K70" i="1"/>
  <c r="L67" i="1"/>
  <c r="K67" i="1"/>
  <c r="L55" i="1"/>
  <c r="K55" i="1"/>
  <c r="L50" i="1"/>
  <c r="K50" i="1"/>
  <c r="L47" i="1"/>
  <c r="K47" i="1"/>
  <c r="L44" i="1"/>
  <c r="K44" i="1"/>
  <c r="L38" i="1"/>
  <c r="K38" i="1"/>
  <c r="L35" i="1"/>
  <c r="K35" i="1"/>
  <c r="L26" i="1"/>
  <c r="K26" i="1"/>
  <c r="L24" i="1"/>
  <c r="K24" i="1"/>
  <c r="L21" i="1"/>
  <c r="K21" i="1"/>
  <c r="L18" i="1"/>
  <c r="K18" i="1"/>
  <c r="L13" i="1"/>
  <c r="K13" i="1"/>
  <c r="H1080" i="1" l="1"/>
  <c r="H1078" i="1"/>
  <c r="H1076" i="1"/>
  <c r="H1074" i="1"/>
  <c r="H1072" i="1"/>
  <c r="H1070" i="1"/>
  <c r="H1068" i="1"/>
  <c r="H1066" i="1"/>
  <c r="H1064" i="1"/>
  <c r="H1062" i="1"/>
  <c r="H1060" i="1"/>
  <c r="H1058" i="1"/>
  <c r="H1056" i="1"/>
  <c r="H1054" i="1"/>
  <c r="H1052" i="1"/>
  <c r="H1050" i="1"/>
  <c r="H1048" i="1"/>
  <c r="H1046" i="1"/>
  <c r="H1044" i="1"/>
  <c r="H1042" i="1"/>
  <c r="H1040" i="1"/>
  <c r="H1038" i="1"/>
  <c r="H1036" i="1"/>
  <c r="H1034" i="1"/>
  <c r="H1032" i="1"/>
  <c r="H1030" i="1"/>
  <c r="H1028" i="1"/>
  <c r="H1026" i="1"/>
  <c r="H1024" i="1"/>
  <c r="H1022" i="1"/>
  <c r="H1020" i="1"/>
  <c r="H1018" i="1"/>
  <c r="H1016" i="1"/>
  <c r="H1014" i="1"/>
  <c r="H1012" i="1"/>
  <c r="H1010" i="1"/>
  <c r="H1008" i="1"/>
  <c r="H1006" i="1"/>
  <c r="H1004" i="1"/>
  <c r="H1002" i="1"/>
  <c r="H1000" i="1"/>
  <c r="H998" i="1"/>
  <c r="H996" i="1"/>
  <c r="H994" i="1"/>
  <c r="H992" i="1"/>
  <c r="H990" i="1"/>
  <c r="H988" i="1"/>
  <c r="H986" i="1"/>
  <c r="H984" i="1"/>
  <c r="H982" i="1"/>
  <c r="H980" i="1"/>
  <c r="H978" i="1"/>
  <c r="H976" i="1"/>
  <c r="H974" i="1"/>
  <c r="H972" i="1"/>
  <c r="H970" i="1"/>
  <c r="H968" i="1"/>
  <c r="H966" i="1"/>
  <c r="H964" i="1"/>
  <c r="H962" i="1"/>
  <c r="H960" i="1"/>
  <c r="H958" i="1"/>
  <c r="H956" i="1"/>
  <c r="H954" i="1"/>
  <c r="H952" i="1"/>
  <c r="H950" i="1"/>
  <c r="H948" i="1"/>
  <c r="H946" i="1"/>
  <c r="H944" i="1"/>
  <c r="H942" i="1"/>
  <c r="H940" i="1"/>
  <c r="H938" i="1"/>
  <c r="H936" i="1"/>
  <c r="H934" i="1"/>
  <c r="H932" i="1"/>
  <c r="H930" i="1"/>
  <c r="H928" i="1"/>
  <c r="H926" i="1"/>
  <c r="H924" i="1"/>
  <c r="H922" i="1"/>
  <c r="H920" i="1"/>
  <c r="H918" i="1"/>
  <c r="H916" i="1"/>
  <c r="H914" i="1"/>
  <c r="H912" i="1"/>
  <c r="H910" i="1"/>
  <c r="H908" i="1"/>
  <c r="H906" i="1"/>
  <c r="H904" i="1"/>
  <c r="H902" i="1"/>
  <c r="H900" i="1"/>
  <c r="H898" i="1"/>
  <c r="H896" i="1"/>
  <c r="H894" i="1"/>
  <c r="H892" i="1"/>
  <c r="H890" i="1"/>
  <c r="H888" i="1"/>
  <c r="H886" i="1"/>
  <c r="H884" i="1"/>
  <c r="H882" i="1"/>
  <c r="H880" i="1"/>
  <c r="H878" i="1"/>
  <c r="H876" i="1"/>
  <c r="H874" i="1"/>
  <c r="H872" i="1"/>
  <c r="H870" i="1"/>
  <c r="H868" i="1"/>
  <c r="H866" i="1"/>
  <c r="H864" i="1"/>
  <c r="H862" i="1"/>
  <c r="H860" i="1"/>
  <c r="H858" i="1"/>
  <c r="H856" i="1"/>
  <c r="H854" i="1"/>
  <c r="H852" i="1"/>
  <c r="H850" i="1"/>
  <c r="H848" i="1"/>
  <c r="H846" i="1"/>
  <c r="H844" i="1"/>
  <c r="H842" i="1"/>
  <c r="H840" i="1"/>
  <c r="H838" i="1"/>
  <c r="H836" i="1"/>
  <c r="H834" i="1"/>
  <c r="H832" i="1"/>
  <c r="H830" i="1"/>
  <c r="H828" i="1"/>
  <c r="H826" i="1"/>
  <c r="H824" i="1"/>
  <c r="H822" i="1"/>
  <c r="H820" i="1"/>
  <c r="H818" i="1"/>
  <c r="H816" i="1"/>
  <c r="H814" i="1"/>
  <c r="H812" i="1"/>
  <c r="H810" i="1"/>
  <c r="H808" i="1"/>
  <c r="H806" i="1"/>
  <c r="H804" i="1"/>
  <c r="H802" i="1"/>
  <c r="H800" i="1"/>
  <c r="H798" i="1"/>
  <c r="H796" i="1"/>
  <c r="H794" i="1"/>
  <c r="H792" i="1"/>
  <c r="H790" i="1"/>
  <c r="H788" i="1"/>
  <c r="H786" i="1"/>
  <c r="H784" i="1"/>
  <c r="H782" i="1"/>
  <c r="H780" i="1"/>
  <c r="H778" i="1"/>
  <c r="H776" i="1"/>
  <c r="H774" i="1"/>
  <c r="H772" i="1"/>
  <c r="H770" i="1"/>
  <c r="H768" i="1"/>
  <c r="H766" i="1"/>
  <c r="H764" i="1"/>
  <c r="H762" i="1"/>
  <c r="H760" i="1"/>
  <c r="H758" i="1"/>
  <c r="H756" i="1"/>
  <c r="H754" i="1"/>
  <c r="H752" i="1"/>
  <c r="H750" i="1"/>
  <c r="H748" i="1"/>
  <c r="H747" i="1"/>
  <c r="H745" i="1"/>
  <c r="H744" i="1"/>
  <c r="H742" i="1"/>
  <c r="H740" i="1"/>
  <c r="H738" i="1"/>
  <c r="H736" i="1"/>
  <c r="H734" i="1"/>
  <c r="H732" i="1"/>
  <c r="H730" i="1"/>
  <c r="H728" i="1"/>
  <c r="H727" i="1"/>
  <c r="H725" i="1"/>
  <c r="H723" i="1"/>
  <c r="H722" i="1"/>
  <c r="H720" i="1"/>
  <c r="H718" i="1"/>
  <c r="H717" i="1"/>
  <c r="H715" i="1"/>
  <c r="H713" i="1"/>
  <c r="H711" i="1"/>
  <c r="H710" i="1"/>
  <c r="H708" i="1"/>
  <c r="H707" i="1"/>
  <c r="H705" i="1"/>
  <c r="H704" i="1"/>
  <c r="H702" i="1"/>
  <c r="H701" i="1"/>
  <c r="H699" i="1"/>
  <c r="H698" i="1"/>
  <c r="H696" i="1"/>
  <c r="H695" i="1"/>
  <c r="H693" i="1"/>
  <c r="H692" i="1"/>
  <c r="H690" i="1"/>
  <c r="H688" i="1"/>
  <c r="H687" i="1"/>
  <c r="H685" i="1"/>
  <c r="H684" i="1"/>
  <c r="H682" i="1"/>
  <c r="H681" i="1"/>
  <c r="H679" i="1"/>
  <c r="H678" i="1"/>
  <c r="H676" i="1"/>
  <c r="H675" i="1"/>
  <c r="H674" i="1"/>
  <c r="H672" i="1"/>
  <c r="H671" i="1"/>
  <c r="H669" i="1"/>
  <c r="H667" i="1"/>
  <c r="H666" i="1"/>
  <c r="H664" i="1"/>
  <c r="H663" i="1"/>
  <c r="H662" i="1"/>
  <c r="H660" i="1"/>
  <c r="H659" i="1"/>
  <c r="H657" i="1"/>
  <c r="H655" i="1"/>
  <c r="H654" i="1"/>
  <c r="H652" i="1"/>
  <c r="H650" i="1"/>
  <c r="H648" i="1"/>
  <c r="H647" i="1"/>
  <c r="H645" i="1"/>
  <c r="H643" i="1"/>
  <c r="H641" i="1"/>
  <c r="H639" i="1"/>
  <c r="H638" i="1"/>
  <c r="H636" i="1"/>
  <c r="H635" i="1"/>
  <c r="H633" i="1"/>
  <c r="H632" i="1"/>
  <c r="H630" i="1"/>
  <c r="H629" i="1"/>
  <c r="H627" i="1"/>
  <c r="H626" i="1"/>
  <c r="H624" i="1"/>
  <c r="H623" i="1"/>
  <c r="H622" i="1"/>
  <c r="H620" i="1"/>
  <c r="H619" i="1"/>
  <c r="H617" i="1"/>
  <c r="H616" i="1"/>
  <c r="H614" i="1"/>
  <c r="H613" i="1"/>
  <c r="H611" i="1"/>
  <c r="H610" i="1"/>
  <c r="H608" i="1"/>
  <c r="H607" i="1"/>
  <c r="H605" i="1"/>
  <c r="H604" i="1"/>
  <c r="H602" i="1"/>
  <c r="H600" i="1"/>
  <c r="H598" i="1"/>
  <c r="H597" i="1"/>
  <c r="H595" i="1"/>
  <c r="H593" i="1"/>
  <c r="H591" i="1"/>
  <c r="H590" i="1"/>
  <c r="H588" i="1"/>
  <c r="H587" i="1"/>
  <c r="H585" i="1"/>
  <c r="H584" i="1"/>
  <c r="H582" i="1"/>
  <c r="H580" i="1"/>
  <c r="H579" i="1"/>
  <c r="H577" i="1"/>
  <c r="H575" i="1"/>
  <c r="H574" i="1"/>
  <c r="H572" i="1"/>
  <c r="H571" i="1"/>
  <c r="H569" i="1"/>
  <c r="H568" i="1"/>
  <c r="H566" i="1"/>
  <c r="H565" i="1"/>
  <c r="H564" i="1"/>
  <c r="H562" i="1"/>
  <c r="H560" i="1"/>
  <c r="H559" i="1"/>
  <c r="H557" i="1"/>
  <c r="H556" i="1"/>
  <c r="H554" i="1"/>
  <c r="H553" i="1"/>
  <c r="H551" i="1"/>
  <c r="H550" i="1"/>
  <c r="H549" i="1"/>
  <c r="H548" i="1"/>
  <c r="H547" i="1"/>
  <c r="H545" i="1"/>
  <c r="H544" i="1"/>
  <c r="H542" i="1"/>
  <c r="H541" i="1"/>
  <c r="H539" i="1"/>
  <c r="H537" i="1"/>
  <c r="H535" i="1"/>
  <c r="H534" i="1"/>
  <c r="H532" i="1"/>
  <c r="H530" i="1"/>
  <c r="H529" i="1"/>
  <c r="H527" i="1"/>
  <c r="H526" i="1"/>
  <c r="H524" i="1"/>
  <c r="H523" i="1"/>
  <c r="H521" i="1"/>
  <c r="H520" i="1"/>
  <c r="H518" i="1"/>
  <c r="H517" i="1"/>
  <c r="H516" i="1"/>
  <c r="H514" i="1"/>
  <c r="H513" i="1"/>
  <c r="H512" i="1"/>
  <c r="H510" i="1"/>
  <c r="H509" i="1"/>
  <c r="H507" i="1"/>
  <c r="H506" i="1"/>
  <c r="H504" i="1"/>
  <c r="H503" i="1"/>
  <c r="H502" i="1"/>
  <c r="H501" i="1"/>
  <c r="H499" i="1"/>
  <c r="H498" i="1"/>
  <c r="H497" i="1"/>
  <c r="H495" i="1"/>
  <c r="H494" i="1"/>
  <c r="H493" i="1"/>
  <c r="H491" i="1"/>
  <c r="H489" i="1"/>
  <c r="H488" i="1"/>
  <c r="H486" i="1"/>
  <c r="H485" i="1"/>
  <c r="H483" i="1"/>
  <c r="H482" i="1"/>
  <c r="H481" i="1"/>
  <c r="H479" i="1"/>
  <c r="H478" i="1"/>
  <c r="H476" i="1"/>
  <c r="H475" i="1"/>
  <c r="H474" i="1"/>
  <c r="H472" i="1"/>
  <c r="H471" i="1"/>
  <c r="H469" i="1"/>
  <c r="H468" i="1"/>
  <c r="H466" i="1"/>
  <c r="H465" i="1"/>
  <c r="H463" i="1"/>
  <c r="H462" i="1"/>
  <c r="H460" i="1"/>
  <c r="H459" i="1"/>
  <c r="H457" i="1"/>
  <c r="H455" i="1"/>
  <c r="H454" i="1"/>
  <c r="H452" i="1"/>
  <c r="H451" i="1"/>
  <c r="H449" i="1"/>
  <c r="H448" i="1"/>
  <c r="H446" i="1"/>
  <c r="H445" i="1"/>
  <c r="H443" i="1"/>
  <c r="H442" i="1"/>
  <c r="H440" i="1"/>
  <c r="H439" i="1"/>
  <c r="H437" i="1"/>
  <c r="H436" i="1"/>
  <c r="H434" i="1"/>
  <c r="H433" i="1"/>
  <c r="H431" i="1"/>
  <c r="H430" i="1"/>
  <c r="H428" i="1"/>
  <c r="H427" i="1"/>
  <c r="H425" i="1"/>
  <c r="H423" i="1"/>
  <c r="H421" i="1"/>
  <c r="H419" i="1"/>
  <c r="H417" i="1"/>
  <c r="H416" i="1"/>
  <c r="H414" i="1"/>
  <c r="H412" i="1"/>
  <c r="H411" i="1"/>
  <c r="H410" i="1"/>
  <c r="H408" i="1"/>
  <c r="H407" i="1"/>
  <c r="H405" i="1"/>
  <c r="H404" i="1"/>
  <c r="H402" i="1"/>
  <c r="H401" i="1"/>
  <c r="H399" i="1"/>
  <c r="H398" i="1"/>
  <c r="H396" i="1"/>
  <c r="H395" i="1"/>
  <c r="H394" i="1"/>
  <c r="H393" i="1"/>
  <c r="H392" i="1"/>
  <c r="H391" i="1"/>
  <c r="H390" i="1"/>
  <c r="H389" i="1"/>
  <c r="H388" i="1"/>
  <c r="H387" i="1"/>
  <c r="H386" i="1"/>
  <c r="H384" i="1"/>
  <c r="H382" i="1"/>
  <c r="H380" i="1"/>
  <c r="H378" i="1"/>
  <c r="H376" i="1"/>
  <c r="H374" i="1"/>
  <c r="H372" i="1"/>
  <c r="H370" i="1"/>
  <c r="H368" i="1"/>
  <c r="H366" i="1"/>
  <c r="H364" i="1"/>
  <c r="H362" i="1"/>
  <c r="H360" i="1"/>
  <c r="H358" i="1"/>
  <c r="H356" i="1"/>
  <c r="H354" i="1"/>
  <c r="H352" i="1"/>
  <c r="H350" i="1"/>
  <c r="H348" i="1"/>
  <c r="H346" i="1"/>
  <c r="H344" i="1"/>
  <c r="H342" i="1"/>
  <c r="H340" i="1"/>
  <c r="H338" i="1"/>
  <c r="H336" i="1"/>
  <c r="H334" i="1"/>
  <c r="H332" i="1"/>
  <c r="H330" i="1"/>
  <c r="H328" i="1"/>
  <c r="H326" i="1"/>
  <c r="H324" i="1"/>
  <c r="H322" i="1"/>
  <c r="H320" i="1"/>
  <c r="H318" i="1"/>
  <c r="H316" i="1"/>
  <c r="H314" i="1"/>
  <c r="H312" i="1"/>
  <c r="H310" i="1"/>
  <c r="H308" i="1"/>
  <c r="H306" i="1"/>
  <c r="H304" i="1"/>
  <c r="H302" i="1"/>
  <c r="H300" i="1"/>
  <c r="H298" i="1"/>
  <c r="H296" i="1"/>
  <c r="H294" i="1"/>
  <c r="H292" i="1"/>
  <c r="H290" i="1"/>
  <c r="H288" i="1"/>
  <c r="H286" i="1"/>
  <c r="H284" i="1"/>
  <c r="H282" i="1"/>
  <c r="H280" i="1"/>
  <c r="H278" i="1"/>
  <c r="H276" i="1"/>
  <c r="H274" i="1"/>
  <c r="H272" i="1"/>
  <c r="H270" i="1"/>
  <c r="H268" i="1"/>
  <c r="H266" i="1"/>
  <c r="H264" i="1"/>
  <c r="H262" i="1"/>
  <c r="H260" i="1"/>
  <c r="H258" i="1"/>
  <c r="H256" i="1"/>
  <c r="H254" i="1"/>
  <c r="H252" i="1"/>
  <c r="H250" i="1"/>
  <c r="H248" i="1"/>
  <c r="H246" i="1"/>
  <c r="H244" i="1"/>
  <c r="H242" i="1"/>
  <c r="H240" i="1"/>
  <c r="H238" i="1"/>
  <c r="H236" i="1"/>
  <c r="H234" i="1"/>
  <c r="H232" i="1"/>
  <c r="H230" i="1"/>
  <c r="H228" i="1"/>
  <c r="H226" i="1"/>
  <c r="H224" i="1"/>
  <c r="H222" i="1"/>
  <c r="H220" i="1"/>
  <c r="H218" i="1"/>
  <c r="H216" i="1"/>
  <c r="H214" i="1"/>
  <c r="H212" i="1"/>
  <c r="H210" i="1"/>
  <c r="H208" i="1"/>
  <c r="H206" i="1"/>
  <c r="H204" i="1"/>
  <c r="H202" i="1"/>
  <c r="H200" i="1"/>
  <c r="H198" i="1"/>
  <c r="H196" i="1"/>
  <c r="H194" i="1"/>
  <c r="H192" i="1"/>
  <c r="H190" i="1"/>
  <c r="H188" i="1"/>
  <c r="H186" i="1"/>
  <c r="H184" i="1"/>
  <c r="H182" i="1"/>
  <c r="H180" i="1"/>
  <c r="H178" i="1"/>
  <c r="H176" i="1"/>
  <c r="H174" i="1"/>
  <c r="H172" i="1"/>
  <c r="H170" i="1"/>
  <c r="H168" i="1"/>
  <c r="H166" i="1"/>
  <c r="H164" i="1"/>
  <c r="H162" i="1"/>
  <c r="H160" i="1"/>
  <c r="H158" i="1"/>
  <c r="H156" i="1"/>
  <c r="H154" i="1"/>
  <c r="H152" i="1"/>
  <c r="H150" i="1"/>
  <c r="H148" i="1"/>
  <c r="H146" i="1"/>
  <c r="H144" i="1"/>
  <c r="H142" i="1"/>
  <c r="H140" i="1"/>
  <c r="H138" i="1"/>
  <c r="H136" i="1"/>
  <c r="H134" i="1"/>
  <c r="H132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4" i="1"/>
  <c r="H72" i="1"/>
  <c r="H71" i="1"/>
  <c r="H69" i="1"/>
  <c r="H68" i="1"/>
  <c r="H66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49" i="1"/>
  <c r="H48" i="1"/>
  <c r="H46" i="1"/>
  <c r="H45" i="1"/>
  <c r="H43" i="1"/>
  <c r="H42" i="1"/>
  <c r="H41" i="1"/>
  <c r="H40" i="1"/>
  <c r="H39" i="1"/>
  <c r="H37" i="1"/>
  <c r="H36" i="1"/>
  <c r="H34" i="1"/>
  <c r="H33" i="1"/>
  <c r="H32" i="1"/>
  <c r="H31" i="1"/>
  <c r="H30" i="1"/>
  <c r="H29" i="1"/>
  <c r="H28" i="1"/>
  <c r="H27" i="1"/>
  <c r="H25" i="1"/>
  <c r="H23" i="1"/>
  <c r="H22" i="1"/>
  <c r="H20" i="1"/>
  <c r="H19" i="1"/>
  <c r="H17" i="1"/>
  <c r="H16" i="1"/>
  <c r="H15" i="1"/>
  <c r="H14" i="1"/>
  <c r="H12" i="1"/>
  <c r="D1081" i="1"/>
  <c r="D1079" i="1"/>
  <c r="D1077" i="1"/>
  <c r="D1075" i="1"/>
  <c r="D1073" i="1"/>
  <c r="D1071" i="1"/>
  <c r="D1069" i="1"/>
  <c r="D1067" i="1"/>
  <c r="D1065" i="1"/>
  <c r="D1063" i="1"/>
  <c r="D1061" i="1"/>
  <c r="D1059" i="1"/>
  <c r="D1057" i="1"/>
  <c r="D1055" i="1"/>
  <c r="D1053" i="1"/>
  <c r="D1051" i="1"/>
  <c r="D1049" i="1"/>
  <c r="D1047" i="1"/>
  <c r="D1045" i="1"/>
  <c r="D1043" i="1"/>
  <c r="D1041" i="1"/>
  <c r="D1039" i="1"/>
  <c r="D1037" i="1"/>
  <c r="D1035" i="1"/>
  <c r="D1033" i="1"/>
  <c r="D1031" i="1"/>
  <c r="D1029" i="1"/>
  <c r="D1027" i="1"/>
  <c r="D1025" i="1"/>
  <c r="D1023" i="1"/>
  <c r="D1021" i="1"/>
  <c r="D1019" i="1"/>
  <c r="D1017" i="1"/>
  <c r="D1015" i="1"/>
  <c r="D1013" i="1"/>
  <c r="D1011" i="1"/>
  <c r="D1009" i="1"/>
  <c r="D1007" i="1"/>
  <c r="D1005" i="1"/>
  <c r="D1003" i="1"/>
  <c r="D1001" i="1"/>
  <c r="D999" i="1"/>
  <c r="D997" i="1"/>
  <c r="D995" i="1"/>
  <c r="D993" i="1"/>
  <c r="D991" i="1"/>
  <c r="D989" i="1"/>
  <c r="D987" i="1"/>
  <c r="D985" i="1"/>
  <c r="D983" i="1"/>
  <c r="D981" i="1"/>
  <c r="D979" i="1"/>
  <c r="D977" i="1"/>
  <c r="D975" i="1"/>
  <c r="D973" i="1"/>
  <c r="D971" i="1"/>
  <c r="D969" i="1"/>
  <c r="D967" i="1"/>
  <c r="D965" i="1"/>
  <c r="D963" i="1"/>
  <c r="D961" i="1"/>
  <c r="D959" i="1"/>
  <c r="D957" i="1"/>
  <c r="D955" i="1"/>
  <c r="D953" i="1"/>
  <c r="D951" i="1"/>
  <c r="D949" i="1"/>
  <c r="D947" i="1"/>
  <c r="D945" i="1"/>
  <c r="D943" i="1"/>
  <c r="D941" i="1"/>
  <c r="D939" i="1"/>
  <c r="D937" i="1"/>
  <c r="D935" i="1"/>
  <c r="D933" i="1"/>
  <c r="D931" i="1"/>
  <c r="D929" i="1"/>
  <c r="D927" i="1"/>
  <c r="D925" i="1"/>
  <c r="D923" i="1"/>
  <c r="D921" i="1"/>
  <c r="D919" i="1"/>
  <c r="D917" i="1"/>
  <c r="D915" i="1"/>
  <c r="D913" i="1"/>
  <c r="D911" i="1"/>
  <c r="D909" i="1"/>
  <c r="D907" i="1"/>
  <c r="D905" i="1"/>
  <c r="D903" i="1"/>
  <c r="D901" i="1"/>
  <c r="D899" i="1"/>
  <c r="D897" i="1"/>
  <c r="D895" i="1"/>
  <c r="D893" i="1"/>
  <c r="D891" i="1"/>
  <c r="D889" i="1"/>
  <c r="D887" i="1"/>
  <c r="D885" i="1"/>
  <c r="D883" i="1"/>
  <c r="D881" i="1"/>
  <c r="D879" i="1"/>
  <c r="D877" i="1"/>
  <c r="D875" i="1"/>
  <c r="D873" i="1"/>
  <c r="D871" i="1"/>
  <c r="D869" i="1"/>
  <c r="D867" i="1"/>
  <c r="D865" i="1"/>
  <c r="D863" i="1"/>
  <c r="D861" i="1"/>
  <c r="D859" i="1"/>
  <c r="D857" i="1"/>
  <c r="D855" i="1"/>
  <c r="D853" i="1"/>
  <c r="D851" i="1"/>
  <c r="D849" i="1"/>
  <c r="D847" i="1"/>
  <c r="D845" i="1"/>
  <c r="D843" i="1"/>
  <c r="D841" i="1"/>
  <c r="D839" i="1"/>
  <c r="D837" i="1"/>
  <c r="D835" i="1"/>
  <c r="D833" i="1"/>
  <c r="D831" i="1"/>
  <c r="D829" i="1"/>
  <c r="D827" i="1"/>
  <c r="D825" i="1"/>
  <c r="D823" i="1"/>
  <c r="D821" i="1"/>
  <c r="D819" i="1"/>
  <c r="D817" i="1"/>
  <c r="D815" i="1"/>
  <c r="D813" i="1"/>
  <c r="D811" i="1"/>
  <c r="D809" i="1"/>
  <c r="D807" i="1"/>
  <c r="D805" i="1"/>
  <c r="D803" i="1"/>
  <c r="D801" i="1"/>
  <c r="D799" i="1"/>
  <c r="D797" i="1"/>
  <c r="D795" i="1"/>
  <c r="D793" i="1"/>
  <c r="D791" i="1"/>
  <c r="D789" i="1"/>
  <c r="D787" i="1"/>
  <c r="D785" i="1"/>
  <c r="D783" i="1"/>
  <c r="D781" i="1"/>
  <c r="D779" i="1"/>
  <c r="D777" i="1"/>
  <c r="D775" i="1"/>
  <c r="D773" i="1"/>
  <c r="D771" i="1"/>
  <c r="D769" i="1"/>
  <c r="D767" i="1"/>
  <c r="D765" i="1"/>
  <c r="D763" i="1"/>
  <c r="D761" i="1"/>
  <c r="D759" i="1"/>
  <c r="D757" i="1"/>
  <c r="D755" i="1"/>
  <c r="D753" i="1"/>
  <c r="D751" i="1"/>
  <c r="D749" i="1"/>
  <c r="D746" i="1"/>
  <c r="D743" i="1"/>
  <c r="D741" i="1"/>
  <c r="D739" i="1"/>
  <c r="D737" i="1"/>
  <c r="D735" i="1"/>
  <c r="D733" i="1"/>
  <c r="D731" i="1"/>
  <c r="D729" i="1"/>
  <c r="D726" i="1"/>
  <c r="D724" i="1"/>
  <c r="D721" i="1"/>
  <c r="D719" i="1"/>
  <c r="D716" i="1"/>
  <c r="D714" i="1"/>
  <c r="D712" i="1"/>
  <c r="D709" i="1"/>
  <c r="D706" i="1"/>
  <c r="D703" i="1"/>
  <c r="D700" i="1"/>
  <c r="D697" i="1"/>
  <c r="D694" i="1"/>
  <c r="D691" i="1"/>
  <c r="D689" i="1"/>
  <c r="D686" i="1"/>
  <c r="D683" i="1"/>
  <c r="D680" i="1"/>
  <c r="D677" i="1"/>
  <c r="D673" i="1"/>
  <c r="D670" i="1"/>
  <c r="D668" i="1"/>
  <c r="D665" i="1"/>
  <c r="D661" i="1"/>
  <c r="D658" i="1"/>
  <c r="D656" i="1"/>
  <c r="D653" i="1"/>
  <c r="D651" i="1"/>
  <c r="D649" i="1"/>
  <c r="D646" i="1"/>
  <c r="D644" i="1"/>
  <c r="D642" i="1"/>
  <c r="D640" i="1"/>
  <c r="D637" i="1"/>
  <c r="D634" i="1"/>
  <c r="D631" i="1"/>
  <c r="D628" i="1"/>
  <c r="D625" i="1"/>
  <c r="D621" i="1"/>
  <c r="D618" i="1"/>
  <c r="D615" i="1"/>
  <c r="D612" i="1"/>
  <c r="D609" i="1"/>
  <c r="D606" i="1"/>
  <c r="D603" i="1"/>
  <c r="D601" i="1"/>
  <c r="D599" i="1"/>
  <c r="D596" i="1"/>
  <c r="D594" i="1"/>
  <c r="D592" i="1"/>
  <c r="D589" i="1"/>
  <c r="D586" i="1"/>
  <c r="D583" i="1"/>
  <c r="D581" i="1"/>
  <c r="D578" i="1"/>
  <c r="D576" i="1"/>
  <c r="D573" i="1"/>
  <c r="D570" i="1"/>
  <c r="D567" i="1"/>
  <c r="D563" i="1"/>
  <c r="D561" i="1"/>
  <c r="D558" i="1"/>
  <c r="D555" i="1"/>
  <c r="D552" i="1"/>
  <c r="D546" i="1"/>
  <c r="D543" i="1"/>
  <c r="D540" i="1"/>
  <c r="D538" i="1"/>
  <c r="D536" i="1"/>
  <c r="D533" i="1"/>
  <c r="D531" i="1"/>
  <c r="D528" i="1"/>
  <c r="D525" i="1"/>
  <c r="D522" i="1"/>
  <c r="D519" i="1"/>
  <c r="D515" i="1"/>
  <c r="D511" i="1"/>
  <c r="D508" i="1"/>
  <c r="D505" i="1"/>
  <c r="D500" i="1"/>
  <c r="D496" i="1"/>
  <c r="D492" i="1"/>
  <c r="D490" i="1"/>
  <c r="D487" i="1"/>
  <c r="D484" i="1"/>
  <c r="D480" i="1"/>
  <c r="D477" i="1"/>
  <c r="D473" i="1"/>
  <c r="D470" i="1"/>
  <c r="D467" i="1"/>
  <c r="D464" i="1"/>
  <c r="D461" i="1"/>
  <c r="D458" i="1"/>
  <c r="D456" i="1"/>
  <c r="D453" i="1"/>
  <c r="D450" i="1"/>
  <c r="D447" i="1"/>
  <c r="D444" i="1"/>
  <c r="D441" i="1"/>
  <c r="D438" i="1"/>
  <c r="D435" i="1"/>
  <c r="D432" i="1"/>
  <c r="D429" i="1"/>
  <c r="D426" i="1"/>
  <c r="D424" i="1"/>
  <c r="D422" i="1"/>
  <c r="D420" i="1"/>
  <c r="D418" i="1"/>
  <c r="D415" i="1"/>
  <c r="D413" i="1"/>
  <c r="D409" i="1"/>
  <c r="D406" i="1"/>
  <c r="D403" i="1"/>
  <c r="D400" i="1"/>
  <c r="D397" i="1"/>
  <c r="D385" i="1"/>
  <c r="D383" i="1"/>
  <c r="D381" i="1"/>
  <c r="D379" i="1"/>
  <c r="D377" i="1"/>
  <c r="D375" i="1"/>
  <c r="D373" i="1"/>
  <c r="D371" i="1"/>
  <c r="D369" i="1"/>
  <c r="D367" i="1"/>
  <c r="D365" i="1"/>
  <c r="D363" i="1"/>
  <c r="D361" i="1"/>
  <c r="D359" i="1"/>
  <c r="D357" i="1"/>
  <c r="D355" i="1"/>
  <c r="D353" i="1"/>
  <c r="D351" i="1"/>
  <c r="D349" i="1"/>
  <c r="D347" i="1"/>
  <c r="D345" i="1"/>
  <c r="D343" i="1"/>
  <c r="D341" i="1"/>
  <c r="D339" i="1"/>
  <c r="D337" i="1"/>
  <c r="D335" i="1"/>
  <c r="D333" i="1"/>
  <c r="D331" i="1"/>
  <c r="D329" i="1"/>
  <c r="D327" i="1"/>
  <c r="D325" i="1"/>
  <c r="D323" i="1"/>
  <c r="D321" i="1"/>
  <c r="D319" i="1"/>
  <c r="D317" i="1"/>
  <c r="D315" i="1"/>
  <c r="D313" i="1"/>
  <c r="D311" i="1"/>
  <c r="D309" i="1"/>
  <c r="D307" i="1"/>
  <c r="D305" i="1"/>
  <c r="D303" i="1"/>
  <c r="D301" i="1"/>
  <c r="D299" i="1"/>
  <c r="D297" i="1"/>
  <c r="D295" i="1"/>
  <c r="D293" i="1"/>
  <c r="D291" i="1"/>
  <c r="D289" i="1"/>
  <c r="D287" i="1"/>
  <c r="D285" i="1"/>
  <c r="D283" i="1"/>
  <c r="D281" i="1"/>
  <c r="D279" i="1"/>
  <c r="D277" i="1"/>
  <c r="D275" i="1"/>
  <c r="D273" i="1"/>
  <c r="D271" i="1"/>
  <c r="D269" i="1"/>
  <c r="D267" i="1"/>
  <c r="D265" i="1"/>
  <c r="D263" i="1"/>
  <c r="D261" i="1"/>
  <c r="D259" i="1"/>
  <c r="D257" i="1"/>
  <c r="D255" i="1"/>
  <c r="D253" i="1"/>
  <c r="D251" i="1"/>
  <c r="D249" i="1"/>
  <c r="D247" i="1"/>
  <c r="D245" i="1"/>
  <c r="D243" i="1"/>
  <c r="D241" i="1"/>
  <c r="D239" i="1"/>
  <c r="D237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9" i="1"/>
  <c r="D187" i="1"/>
  <c r="D185" i="1"/>
  <c r="D183" i="1"/>
  <c r="D181" i="1"/>
  <c r="D179" i="1"/>
  <c r="D177" i="1"/>
  <c r="D175" i="1"/>
  <c r="D173" i="1"/>
  <c r="D171" i="1"/>
  <c r="D169" i="1"/>
  <c r="D167" i="1"/>
  <c r="D165" i="1"/>
  <c r="D163" i="1"/>
  <c r="D161" i="1"/>
  <c r="D159" i="1"/>
  <c r="D157" i="1"/>
  <c r="D155" i="1"/>
  <c r="D153" i="1"/>
  <c r="D151" i="1"/>
  <c r="D149" i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0" i="1"/>
  <c r="D67" i="1"/>
  <c r="D65" i="1"/>
  <c r="D55" i="1"/>
  <c r="D50" i="1"/>
  <c r="D47" i="1"/>
  <c r="D44" i="1"/>
  <c r="D38" i="1"/>
  <c r="D35" i="1"/>
  <c r="D26" i="1"/>
  <c r="D24" i="1"/>
  <c r="D21" i="1"/>
  <c r="D18" i="1"/>
  <c r="D13" i="1"/>
  <c r="H11" i="1" l="1"/>
  <c r="D11" i="1"/>
  <c r="D12" i="1" l="1"/>
  <c r="D14" i="1" s="1"/>
  <c r="D15" i="1" s="1"/>
  <c r="H13" i="1"/>
  <c r="H18" i="1" s="1"/>
  <c r="A1082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D16" i="1" l="1"/>
  <c r="D17" i="1" s="1"/>
  <c r="H21" i="1"/>
  <c r="H24" i="1" s="1"/>
  <c r="A11" i="1"/>
  <c r="H26" i="1" l="1"/>
  <c r="D19" i="1"/>
  <c r="H35" i="1" l="1"/>
  <c r="H38" i="1" s="1"/>
  <c r="D20" i="1"/>
  <c r="D22" i="1" s="1"/>
  <c r="H44" i="1" l="1"/>
  <c r="H47" i="1" s="1"/>
  <c r="H50" i="1" s="1"/>
  <c r="H55" i="1" s="1"/>
  <c r="H65" i="1" s="1"/>
  <c r="H67" i="1" s="1"/>
  <c r="H70" i="1" s="1"/>
  <c r="H73" i="1" s="1"/>
  <c r="H75" i="1" s="1"/>
  <c r="H77" i="1" s="1"/>
  <c r="H79" i="1" s="1"/>
  <c r="H81" i="1" s="1"/>
  <c r="H83" i="1" s="1"/>
  <c r="H85" i="1" s="1"/>
  <c r="H87" i="1" s="1"/>
  <c r="H89" i="1" s="1"/>
  <c r="H91" i="1" s="1"/>
  <c r="H93" i="1" s="1"/>
  <c r="H95" i="1" s="1"/>
  <c r="H97" i="1" s="1"/>
  <c r="H99" i="1" s="1"/>
  <c r="H101" i="1" s="1"/>
  <c r="H103" i="1" s="1"/>
  <c r="H105" i="1" s="1"/>
  <c r="H107" i="1" s="1"/>
  <c r="H109" i="1" s="1"/>
  <c r="H111" i="1" s="1"/>
  <c r="H113" i="1" s="1"/>
  <c r="H115" i="1" s="1"/>
  <c r="H117" i="1" s="1"/>
  <c r="H119" i="1" s="1"/>
  <c r="H121" i="1" s="1"/>
  <c r="H123" i="1" s="1"/>
  <c r="H125" i="1" s="1"/>
  <c r="H127" i="1" s="1"/>
  <c r="H129" i="1" s="1"/>
  <c r="H131" i="1" s="1"/>
  <c r="H133" i="1" s="1"/>
  <c r="H135" i="1" s="1"/>
  <c r="H137" i="1" s="1"/>
  <c r="H139" i="1" s="1"/>
  <c r="H141" i="1" s="1"/>
  <c r="H143" i="1" s="1"/>
  <c r="H145" i="1" s="1"/>
  <c r="H147" i="1" s="1"/>
  <c r="H149" i="1" s="1"/>
  <c r="H151" i="1" s="1"/>
  <c r="H153" i="1" s="1"/>
  <c r="H155" i="1" s="1"/>
  <c r="H157" i="1" s="1"/>
  <c r="H159" i="1" s="1"/>
  <c r="H161" i="1" s="1"/>
  <c r="H163" i="1" s="1"/>
  <c r="H165" i="1" s="1"/>
  <c r="H167" i="1" s="1"/>
  <c r="H169" i="1" s="1"/>
  <c r="H171" i="1" s="1"/>
  <c r="H173" i="1" s="1"/>
  <c r="H175" i="1" s="1"/>
  <c r="H177" i="1" s="1"/>
  <c r="H179" i="1" s="1"/>
  <c r="H181" i="1" s="1"/>
  <c r="H183" i="1" s="1"/>
  <c r="H185" i="1" s="1"/>
  <c r="H187" i="1" s="1"/>
  <c r="H189" i="1" s="1"/>
  <c r="H191" i="1" s="1"/>
  <c r="H193" i="1" s="1"/>
  <c r="H195" i="1" s="1"/>
  <c r="H197" i="1" s="1"/>
  <c r="H199" i="1" s="1"/>
  <c r="H201" i="1" s="1"/>
  <c r="H203" i="1" s="1"/>
  <c r="H205" i="1" s="1"/>
  <c r="H207" i="1" s="1"/>
  <c r="H209" i="1" s="1"/>
  <c r="H211" i="1" s="1"/>
  <c r="H213" i="1" s="1"/>
  <c r="H215" i="1" s="1"/>
  <c r="H217" i="1" s="1"/>
  <c r="H219" i="1" s="1"/>
  <c r="H221" i="1" s="1"/>
  <c r="H223" i="1" s="1"/>
  <c r="H225" i="1" s="1"/>
  <c r="H227" i="1" s="1"/>
  <c r="H229" i="1" s="1"/>
  <c r="H231" i="1" s="1"/>
  <c r="H233" i="1" s="1"/>
  <c r="H235" i="1" s="1"/>
  <c r="H237" i="1" s="1"/>
  <c r="H239" i="1" s="1"/>
  <c r="H241" i="1" s="1"/>
  <c r="H243" i="1" s="1"/>
  <c r="H245" i="1" s="1"/>
  <c r="H247" i="1" s="1"/>
  <c r="H249" i="1" s="1"/>
  <c r="H251" i="1" s="1"/>
  <c r="H253" i="1" s="1"/>
  <c r="H255" i="1" s="1"/>
  <c r="H257" i="1" s="1"/>
  <c r="H259" i="1" s="1"/>
  <c r="H261" i="1" s="1"/>
  <c r="H263" i="1" s="1"/>
  <c r="H265" i="1" s="1"/>
  <c r="H267" i="1" s="1"/>
  <c r="H269" i="1" s="1"/>
  <c r="H271" i="1" s="1"/>
  <c r="H273" i="1" s="1"/>
  <c r="H275" i="1" s="1"/>
  <c r="H277" i="1" s="1"/>
  <c r="H279" i="1" s="1"/>
  <c r="H281" i="1" s="1"/>
  <c r="H283" i="1" s="1"/>
  <c r="H285" i="1" s="1"/>
  <c r="H287" i="1" s="1"/>
  <c r="H289" i="1" s="1"/>
  <c r="H291" i="1" s="1"/>
  <c r="H293" i="1" s="1"/>
  <c r="H295" i="1" s="1"/>
  <c r="H297" i="1" s="1"/>
  <c r="H299" i="1" s="1"/>
  <c r="H301" i="1" s="1"/>
  <c r="H303" i="1" s="1"/>
  <c r="H305" i="1" s="1"/>
  <c r="H307" i="1" s="1"/>
  <c r="H309" i="1" s="1"/>
  <c r="H311" i="1" s="1"/>
  <c r="H313" i="1" s="1"/>
  <c r="H315" i="1" s="1"/>
  <c r="H317" i="1" s="1"/>
  <c r="H319" i="1" s="1"/>
  <c r="H321" i="1" s="1"/>
  <c r="H323" i="1" s="1"/>
  <c r="H325" i="1" s="1"/>
  <c r="H327" i="1" s="1"/>
  <c r="H329" i="1" s="1"/>
  <c r="H331" i="1" s="1"/>
  <c r="H333" i="1" s="1"/>
  <c r="H335" i="1" s="1"/>
  <c r="H337" i="1" s="1"/>
  <c r="H339" i="1" s="1"/>
  <c r="H341" i="1" s="1"/>
  <c r="H343" i="1" s="1"/>
  <c r="H345" i="1" s="1"/>
  <c r="H347" i="1" s="1"/>
  <c r="H349" i="1" s="1"/>
  <c r="H351" i="1" s="1"/>
  <c r="H353" i="1" s="1"/>
  <c r="H355" i="1" s="1"/>
  <c r="H357" i="1" s="1"/>
  <c r="H359" i="1" s="1"/>
  <c r="H361" i="1" s="1"/>
  <c r="H363" i="1" s="1"/>
  <c r="H365" i="1" s="1"/>
  <c r="H367" i="1" s="1"/>
  <c r="H369" i="1" s="1"/>
  <c r="H371" i="1" s="1"/>
  <c r="H373" i="1" s="1"/>
  <c r="H375" i="1" s="1"/>
  <c r="H377" i="1" s="1"/>
  <c r="H379" i="1" s="1"/>
  <c r="H381" i="1" s="1"/>
  <c r="H383" i="1" s="1"/>
  <c r="H385" i="1" s="1"/>
  <c r="H397" i="1" s="1"/>
  <c r="H400" i="1" s="1"/>
  <c r="H403" i="1" s="1"/>
  <c r="H406" i="1" s="1"/>
  <c r="H409" i="1" s="1"/>
  <c r="H413" i="1" s="1"/>
  <c r="H415" i="1" s="1"/>
  <c r="H418" i="1" s="1"/>
  <c r="H420" i="1" s="1"/>
  <c r="H422" i="1" s="1"/>
  <c r="H424" i="1" s="1"/>
  <c r="H426" i="1" s="1"/>
  <c r="H429" i="1" s="1"/>
  <c r="H432" i="1" s="1"/>
  <c r="H435" i="1" s="1"/>
  <c r="H438" i="1" s="1"/>
  <c r="H441" i="1" s="1"/>
  <c r="H444" i="1" s="1"/>
  <c r="H447" i="1" s="1"/>
  <c r="H450" i="1" s="1"/>
  <c r="H453" i="1" s="1"/>
  <c r="H456" i="1" s="1"/>
  <c r="H458" i="1" s="1"/>
  <c r="H461" i="1" s="1"/>
  <c r="H464" i="1" s="1"/>
  <c r="H467" i="1" s="1"/>
  <c r="H470" i="1" s="1"/>
  <c r="H473" i="1" s="1"/>
  <c r="H477" i="1" s="1"/>
  <c r="H480" i="1" s="1"/>
  <c r="H484" i="1" s="1"/>
  <c r="H487" i="1" s="1"/>
  <c r="H490" i="1" s="1"/>
  <c r="H492" i="1" s="1"/>
  <c r="H496" i="1" s="1"/>
  <c r="H500" i="1" s="1"/>
  <c r="H505" i="1" s="1"/>
  <c r="H508" i="1" s="1"/>
  <c r="H511" i="1" s="1"/>
  <c r="H515" i="1" s="1"/>
  <c r="H519" i="1" s="1"/>
  <c r="H522" i="1" s="1"/>
  <c r="H525" i="1" s="1"/>
  <c r="H528" i="1" s="1"/>
  <c r="H531" i="1" s="1"/>
  <c r="H533" i="1" s="1"/>
  <c r="H536" i="1" s="1"/>
  <c r="H538" i="1" s="1"/>
  <c r="H540" i="1" s="1"/>
  <c r="H543" i="1" s="1"/>
  <c r="H546" i="1" s="1"/>
  <c r="H552" i="1" s="1"/>
  <c r="H555" i="1" s="1"/>
  <c r="H558" i="1" s="1"/>
  <c r="H561" i="1" s="1"/>
  <c r="H563" i="1" s="1"/>
  <c r="H567" i="1" s="1"/>
  <c r="H570" i="1" s="1"/>
  <c r="H573" i="1" s="1"/>
  <c r="H576" i="1" s="1"/>
  <c r="H578" i="1" s="1"/>
  <c r="H581" i="1" s="1"/>
  <c r="H583" i="1" s="1"/>
  <c r="H586" i="1" s="1"/>
  <c r="H589" i="1" s="1"/>
  <c r="H592" i="1" s="1"/>
  <c r="H594" i="1" s="1"/>
  <c r="H596" i="1" s="1"/>
  <c r="H599" i="1" s="1"/>
  <c r="H601" i="1" s="1"/>
  <c r="H603" i="1" s="1"/>
  <c r="H606" i="1" s="1"/>
  <c r="H609" i="1" s="1"/>
  <c r="H612" i="1" s="1"/>
  <c r="H615" i="1" s="1"/>
  <c r="H618" i="1" s="1"/>
  <c r="H621" i="1" s="1"/>
  <c r="H625" i="1" s="1"/>
  <c r="H628" i="1" s="1"/>
  <c r="H631" i="1" s="1"/>
  <c r="H634" i="1" s="1"/>
  <c r="H637" i="1" s="1"/>
  <c r="H640" i="1" s="1"/>
  <c r="H642" i="1" s="1"/>
  <c r="H644" i="1" s="1"/>
  <c r="H646" i="1" s="1"/>
  <c r="H649" i="1" s="1"/>
  <c r="H651" i="1" s="1"/>
  <c r="H653" i="1" s="1"/>
  <c r="H656" i="1" s="1"/>
  <c r="H658" i="1" s="1"/>
  <c r="H661" i="1" s="1"/>
  <c r="H665" i="1" s="1"/>
  <c r="H668" i="1" s="1"/>
  <c r="H670" i="1" s="1"/>
  <c r="H673" i="1" s="1"/>
  <c r="H677" i="1" s="1"/>
  <c r="H680" i="1" s="1"/>
  <c r="H683" i="1" s="1"/>
  <c r="H686" i="1" s="1"/>
  <c r="H689" i="1" s="1"/>
  <c r="H691" i="1" s="1"/>
  <c r="H694" i="1" s="1"/>
  <c r="H697" i="1" s="1"/>
  <c r="H700" i="1" s="1"/>
  <c r="H703" i="1" s="1"/>
  <c r="H706" i="1" s="1"/>
  <c r="H709" i="1" s="1"/>
  <c r="H712" i="1" s="1"/>
  <c r="H714" i="1" s="1"/>
  <c r="H716" i="1" s="1"/>
  <c r="H719" i="1" s="1"/>
  <c r="H721" i="1" s="1"/>
  <c r="H724" i="1" s="1"/>
  <c r="H726" i="1" s="1"/>
  <c r="H729" i="1" s="1"/>
  <c r="H731" i="1" s="1"/>
  <c r="H733" i="1" s="1"/>
  <c r="H735" i="1" s="1"/>
  <c r="H737" i="1" s="1"/>
  <c r="H739" i="1" s="1"/>
  <c r="H741" i="1" s="1"/>
  <c r="H743" i="1" s="1"/>
  <c r="H746" i="1" s="1"/>
  <c r="H749" i="1" s="1"/>
  <c r="H751" i="1" s="1"/>
  <c r="H753" i="1" s="1"/>
  <c r="H755" i="1" s="1"/>
  <c r="H757" i="1" s="1"/>
  <c r="H759" i="1" s="1"/>
  <c r="H761" i="1" s="1"/>
  <c r="H763" i="1" s="1"/>
  <c r="H765" i="1" s="1"/>
  <c r="H767" i="1" s="1"/>
  <c r="H769" i="1" s="1"/>
  <c r="H771" i="1" s="1"/>
  <c r="H773" i="1" s="1"/>
  <c r="H775" i="1" s="1"/>
  <c r="H777" i="1" s="1"/>
  <c r="H779" i="1" s="1"/>
  <c r="H781" i="1" s="1"/>
  <c r="H783" i="1" s="1"/>
  <c r="H785" i="1" s="1"/>
  <c r="H787" i="1" s="1"/>
  <c r="H789" i="1" s="1"/>
  <c r="H791" i="1" s="1"/>
  <c r="H793" i="1" s="1"/>
  <c r="H795" i="1" s="1"/>
  <c r="H797" i="1" s="1"/>
  <c r="H799" i="1" s="1"/>
  <c r="H801" i="1" s="1"/>
  <c r="H803" i="1" s="1"/>
  <c r="H805" i="1" s="1"/>
  <c r="H807" i="1" s="1"/>
  <c r="H809" i="1" s="1"/>
  <c r="H811" i="1" s="1"/>
  <c r="H813" i="1" s="1"/>
  <c r="H815" i="1" s="1"/>
  <c r="H817" i="1" s="1"/>
  <c r="H819" i="1" s="1"/>
  <c r="H821" i="1" s="1"/>
  <c r="H823" i="1" s="1"/>
  <c r="H825" i="1" s="1"/>
  <c r="H827" i="1" s="1"/>
  <c r="H829" i="1" s="1"/>
  <c r="H831" i="1" s="1"/>
  <c r="H833" i="1" s="1"/>
  <c r="H835" i="1" s="1"/>
  <c r="H837" i="1" s="1"/>
  <c r="H839" i="1" s="1"/>
  <c r="H841" i="1" s="1"/>
  <c r="H843" i="1" s="1"/>
  <c r="H845" i="1" s="1"/>
  <c r="H847" i="1" s="1"/>
  <c r="H849" i="1" s="1"/>
  <c r="H851" i="1" s="1"/>
  <c r="H853" i="1" s="1"/>
  <c r="H855" i="1" s="1"/>
  <c r="H857" i="1" s="1"/>
  <c r="H859" i="1" s="1"/>
  <c r="H861" i="1" s="1"/>
  <c r="H863" i="1" s="1"/>
  <c r="H865" i="1" s="1"/>
  <c r="H867" i="1" s="1"/>
  <c r="H869" i="1" s="1"/>
  <c r="H871" i="1" s="1"/>
  <c r="H873" i="1" s="1"/>
  <c r="H875" i="1" s="1"/>
  <c r="H877" i="1" s="1"/>
  <c r="H879" i="1" s="1"/>
  <c r="H881" i="1" s="1"/>
  <c r="H883" i="1" s="1"/>
  <c r="H885" i="1" s="1"/>
  <c r="H887" i="1" s="1"/>
  <c r="H889" i="1" s="1"/>
  <c r="H891" i="1" s="1"/>
  <c r="H893" i="1" s="1"/>
  <c r="H895" i="1" s="1"/>
  <c r="H897" i="1" s="1"/>
  <c r="H899" i="1" s="1"/>
  <c r="H901" i="1" s="1"/>
  <c r="H903" i="1" s="1"/>
  <c r="H905" i="1" s="1"/>
  <c r="H907" i="1" s="1"/>
  <c r="H909" i="1" s="1"/>
  <c r="H911" i="1" s="1"/>
  <c r="H913" i="1" s="1"/>
  <c r="H915" i="1" s="1"/>
  <c r="H917" i="1" s="1"/>
  <c r="H919" i="1" s="1"/>
  <c r="H921" i="1" s="1"/>
  <c r="H923" i="1" s="1"/>
  <c r="H925" i="1" s="1"/>
  <c r="H927" i="1" s="1"/>
  <c r="H929" i="1" s="1"/>
  <c r="H931" i="1" s="1"/>
  <c r="H933" i="1" s="1"/>
  <c r="H935" i="1" s="1"/>
  <c r="H937" i="1" s="1"/>
  <c r="H939" i="1" s="1"/>
  <c r="H941" i="1" s="1"/>
  <c r="H943" i="1" s="1"/>
  <c r="H945" i="1" s="1"/>
  <c r="H947" i="1" s="1"/>
  <c r="H949" i="1" s="1"/>
  <c r="H951" i="1" s="1"/>
  <c r="H953" i="1" s="1"/>
  <c r="H955" i="1" s="1"/>
  <c r="H957" i="1" s="1"/>
  <c r="H959" i="1" s="1"/>
  <c r="H961" i="1" s="1"/>
  <c r="H963" i="1" s="1"/>
  <c r="H965" i="1" s="1"/>
  <c r="H967" i="1" s="1"/>
  <c r="H969" i="1" s="1"/>
  <c r="H971" i="1" s="1"/>
  <c r="H973" i="1" s="1"/>
  <c r="H975" i="1" s="1"/>
  <c r="H977" i="1" s="1"/>
  <c r="H979" i="1" s="1"/>
  <c r="H981" i="1" s="1"/>
  <c r="H983" i="1" s="1"/>
  <c r="H985" i="1" s="1"/>
  <c r="H987" i="1" s="1"/>
  <c r="H989" i="1" s="1"/>
  <c r="H991" i="1" s="1"/>
  <c r="H993" i="1" s="1"/>
  <c r="H995" i="1" s="1"/>
  <c r="H997" i="1" s="1"/>
  <c r="H999" i="1" s="1"/>
  <c r="H1001" i="1" s="1"/>
  <c r="H1003" i="1" s="1"/>
  <c r="H1005" i="1" s="1"/>
  <c r="H1007" i="1" s="1"/>
  <c r="H1009" i="1" s="1"/>
  <c r="H1011" i="1" s="1"/>
  <c r="H1013" i="1" s="1"/>
  <c r="H1015" i="1" s="1"/>
  <c r="H1017" i="1" s="1"/>
  <c r="H1019" i="1" s="1"/>
  <c r="H1021" i="1" s="1"/>
  <c r="H1023" i="1" s="1"/>
  <c r="H1025" i="1" s="1"/>
  <c r="H1027" i="1" s="1"/>
  <c r="H1029" i="1" s="1"/>
  <c r="H1031" i="1" s="1"/>
  <c r="H1033" i="1" s="1"/>
  <c r="H1035" i="1" s="1"/>
  <c r="H1037" i="1" s="1"/>
  <c r="H1039" i="1" s="1"/>
  <c r="H1041" i="1" s="1"/>
  <c r="H1043" i="1" s="1"/>
  <c r="H1045" i="1" s="1"/>
  <c r="H1047" i="1" s="1"/>
  <c r="H1049" i="1" s="1"/>
  <c r="H1051" i="1" s="1"/>
  <c r="H1053" i="1" s="1"/>
  <c r="H1055" i="1" s="1"/>
  <c r="H1057" i="1" s="1"/>
  <c r="H1059" i="1" s="1"/>
  <c r="H1061" i="1" s="1"/>
  <c r="H1063" i="1" s="1"/>
  <c r="H1065" i="1" s="1"/>
  <c r="H1067" i="1" s="1"/>
  <c r="H1069" i="1" s="1"/>
  <c r="H1071" i="1" s="1"/>
  <c r="H1073" i="1" s="1"/>
  <c r="H1075" i="1" s="1"/>
  <c r="H1077" i="1" s="1"/>
  <c r="H1079" i="1" s="1"/>
  <c r="H1081" i="1" s="1"/>
  <c r="D23" i="1"/>
  <c r="D25" i="1" s="1"/>
  <c r="D27" i="1" s="1"/>
  <c r="D28" i="1" l="1"/>
  <c r="D29" i="1" s="1"/>
  <c r="D30" i="1" s="1"/>
  <c r="D31" i="1" s="1"/>
  <c r="D32" i="1" s="1"/>
  <c r="D33" i="1" s="1"/>
  <c r="D34" i="1" s="1"/>
  <c r="D36" i="1" s="1"/>
  <c r="D37" i="1" s="1"/>
  <c r="D39" i="1" s="1"/>
  <c r="D40" i="1" s="1"/>
  <c r="D41" i="1" s="1"/>
  <c r="D42" i="1" s="1"/>
  <c r="D43" i="1" s="1"/>
  <c r="D45" i="1" s="1"/>
  <c r="D46" i="1" s="1"/>
  <c r="D48" i="1" s="1"/>
  <c r="D49" i="1" s="1"/>
  <c r="D51" i="1" s="1"/>
  <c r="D52" i="1" s="1"/>
  <c r="D53" i="1" s="1"/>
  <c r="D54" i="1" s="1"/>
  <c r="D56" i="1" s="1"/>
  <c r="D57" i="1" s="1"/>
  <c r="D58" i="1" s="1"/>
  <c r="D59" i="1" s="1"/>
  <c r="D60" i="1" s="1"/>
  <c r="D61" i="1" s="1"/>
  <c r="D62" i="1" s="1"/>
  <c r="D63" i="1" s="1"/>
  <c r="D64" i="1" s="1"/>
  <c r="D66" i="1" s="1"/>
  <c r="D68" i="1" s="1"/>
  <c r="D69" i="1" s="1"/>
  <c r="D71" i="1" s="1"/>
  <c r="D72" i="1" s="1"/>
  <c r="D74" i="1" s="1"/>
  <c r="D76" i="1" s="1"/>
  <c r="D78" i="1" s="1"/>
  <c r="D80" i="1" s="1"/>
  <c r="D82" i="1" s="1"/>
  <c r="D84" i="1" s="1"/>
  <c r="D86" i="1" s="1"/>
  <c r="D88" i="1" s="1"/>
  <c r="D90" i="1" s="1"/>
  <c r="D92" i="1" s="1"/>
  <c r="D94" i="1" s="1"/>
  <c r="D96" i="1" s="1"/>
  <c r="D98" i="1" s="1"/>
  <c r="D100" i="1" s="1"/>
  <c r="D102" i="1" s="1"/>
  <c r="D104" i="1" s="1"/>
  <c r="D106" i="1" s="1"/>
  <c r="D108" i="1" s="1"/>
  <c r="D110" i="1" s="1"/>
  <c r="D112" i="1" s="1"/>
  <c r="D114" i="1" s="1"/>
  <c r="D116" i="1" s="1"/>
  <c r="D118" i="1" s="1"/>
  <c r="D120" i="1" s="1"/>
  <c r="D122" i="1" s="1"/>
  <c r="D124" i="1" s="1"/>
  <c r="D126" i="1" s="1"/>
  <c r="D128" i="1" s="1"/>
  <c r="D130" i="1" s="1"/>
  <c r="D132" i="1" s="1"/>
  <c r="D134" i="1" s="1"/>
  <c r="D136" i="1" s="1"/>
  <c r="D138" i="1" s="1"/>
  <c r="D140" i="1" s="1"/>
  <c r="D142" i="1" s="1"/>
  <c r="D144" i="1" s="1"/>
  <c r="D146" i="1" s="1"/>
  <c r="D148" i="1" s="1"/>
  <c r="D150" i="1" s="1"/>
  <c r="D152" i="1" s="1"/>
  <c r="D154" i="1" s="1"/>
  <c r="D156" i="1" s="1"/>
  <c r="D158" i="1" s="1"/>
  <c r="D160" i="1" s="1"/>
  <c r="D162" i="1" s="1"/>
  <c r="D164" i="1" s="1"/>
  <c r="D166" i="1" s="1"/>
  <c r="D168" i="1" s="1"/>
  <c r="D170" i="1" s="1"/>
  <c r="D172" i="1" s="1"/>
  <c r="D174" i="1" s="1"/>
  <c r="D176" i="1" s="1"/>
  <c r="D178" i="1" s="1"/>
  <c r="D180" i="1" s="1"/>
  <c r="D182" i="1" s="1"/>
  <c r="D184" i="1" s="1"/>
  <c r="D186" i="1" s="1"/>
  <c r="D188" i="1" s="1"/>
  <c r="D190" i="1" s="1"/>
  <c r="D192" i="1" s="1"/>
  <c r="D194" i="1" s="1"/>
  <c r="D196" i="1" s="1"/>
  <c r="D198" i="1" s="1"/>
  <c r="D200" i="1" s="1"/>
  <c r="D202" i="1" s="1"/>
  <c r="D204" i="1" s="1"/>
  <c r="D206" i="1" s="1"/>
  <c r="D208" i="1" s="1"/>
  <c r="D210" i="1" s="1"/>
  <c r="D212" i="1" s="1"/>
  <c r="D214" i="1" s="1"/>
  <c r="D216" i="1" s="1"/>
  <c r="D218" i="1" s="1"/>
  <c r="D220" i="1" s="1"/>
  <c r="D222" i="1" s="1"/>
  <c r="D224" i="1" s="1"/>
  <c r="D226" i="1" s="1"/>
  <c r="D228" i="1" s="1"/>
  <c r="D230" i="1" s="1"/>
  <c r="D232" i="1" s="1"/>
  <c r="D234" i="1" s="1"/>
  <c r="D236" i="1" s="1"/>
  <c r="D238" i="1" s="1"/>
  <c r="D240" i="1" s="1"/>
  <c r="D242" i="1" s="1"/>
  <c r="D244" i="1" s="1"/>
  <c r="D246" i="1" s="1"/>
  <c r="D248" i="1" s="1"/>
  <c r="D250" i="1" s="1"/>
  <c r="D252" i="1" s="1"/>
  <c r="D254" i="1" s="1"/>
  <c r="D256" i="1" s="1"/>
  <c r="D258" i="1" s="1"/>
  <c r="D260" i="1" s="1"/>
  <c r="D262" i="1" s="1"/>
  <c r="D264" i="1" s="1"/>
  <c r="D266" i="1" s="1"/>
  <c r="D268" i="1" s="1"/>
  <c r="D270" i="1" s="1"/>
  <c r="D272" i="1" s="1"/>
  <c r="D274" i="1" s="1"/>
  <c r="D276" i="1" s="1"/>
  <c r="D278" i="1" s="1"/>
  <c r="D280" i="1" s="1"/>
  <c r="D282" i="1" s="1"/>
  <c r="D284" i="1" s="1"/>
  <c r="D286" i="1" s="1"/>
  <c r="D288" i="1" s="1"/>
  <c r="D290" i="1" s="1"/>
  <c r="D292" i="1" s="1"/>
  <c r="D294" i="1" s="1"/>
  <c r="D296" i="1" s="1"/>
  <c r="D298" i="1" s="1"/>
  <c r="D300" i="1" s="1"/>
  <c r="D302" i="1" s="1"/>
  <c r="D304" i="1" s="1"/>
  <c r="D306" i="1" s="1"/>
  <c r="D308" i="1" s="1"/>
  <c r="D310" i="1" s="1"/>
  <c r="D312" i="1" s="1"/>
  <c r="D314" i="1" s="1"/>
  <c r="D316" i="1" s="1"/>
  <c r="D318" i="1" s="1"/>
  <c r="D320" i="1" s="1"/>
  <c r="D322" i="1" s="1"/>
  <c r="D324" i="1" s="1"/>
  <c r="D326" i="1" s="1"/>
  <c r="D328" i="1" s="1"/>
  <c r="D330" i="1" s="1"/>
  <c r="D332" i="1" s="1"/>
  <c r="D334" i="1" s="1"/>
  <c r="D336" i="1" s="1"/>
  <c r="D338" i="1" s="1"/>
  <c r="D340" i="1" s="1"/>
  <c r="D342" i="1" s="1"/>
  <c r="D344" i="1" s="1"/>
  <c r="D346" i="1" s="1"/>
  <c r="D348" i="1" s="1"/>
  <c r="D350" i="1" s="1"/>
  <c r="D352" i="1" s="1"/>
  <c r="D354" i="1" s="1"/>
  <c r="D356" i="1" s="1"/>
  <c r="D358" i="1" s="1"/>
  <c r="D360" i="1" s="1"/>
  <c r="D362" i="1" s="1"/>
  <c r="D364" i="1" s="1"/>
  <c r="D366" i="1" s="1"/>
  <c r="D368" i="1" s="1"/>
  <c r="D370" i="1" s="1"/>
  <c r="D372" i="1" s="1"/>
  <c r="D374" i="1" s="1"/>
  <c r="D376" i="1" s="1"/>
  <c r="D378" i="1" s="1"/>
  <c r="D380" i="1" s="1"/>
  <c r="D382" i="1" s="1"/>
  <c r="D384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8" i="1" s="1"/>
  <c r="D399" i="1" s="1"/>
  <c r="D401" i="1" s="1"/>
  <c r="D402" i="1" s="1"/>
  <c r="D404" i="1" s="1"/>
  <c r="D405" i="1" s="1"/>
  <c r="D407" i="1" s="1"/>
  <c r="D408" i="1" s="1"/>
  <c r="D410" i="1" s="1"/>
  <c r="D411" i="1" s="1"/>
  <c r="D412" i="1" s="1"/>
  <c r="D414" i="1" s="1"/>
  <c r="D416" i="1" s="1"/>
  <c r="D417" i="1" s="1"/>
  <c r="D419" i="1" s="1"/>
  <c r="D421" i="1" s="1"/>
  <c r="D423" i="1" s="1"/>
  <c r="D425" i="1" s="1"/>
  <c r="D427" i="1" s="1"/>
  <c r="D428" i="1" s="1"/>
  <c r="D430" i="1" s="1"/>
  <c r="D431" i="1" s="1"/>
  <c r="D433" i="1" s="1"/>
  <c r="D434" i="1" s="1"/>
  <c r="D436" i="1" s="1"/>
  <c r="D437" i="1" s="1"/>
  <c r="D439" i="1" s="1"/>
  <c r="D440" i="1" s="1"/>
  <c r="D442" i="1" s="1"/>
  <c r="D443" i="1" s="1"/>
  <c r="D445" i="1" s="1"/>
  <c r="D446" i="1" s="1"/>
  <c r="D448" i="1" s="1"/>
  <c r="D449" i="1" s="1"/>
  <c r="D451" i="1" s="1"/>
  <c r="D452" i="1" s="1"/>
  <c r="D454" i="1" s="1"/>
  <c r="D455" i="1" s="1"/>
  <c r="D457" i="1" s="1"/>
  <c r="D459" i="1" s="1"/>
  <c r="D460" i="1" s="1"/>
  <c r="D462" i="1" s="1"/>
  <c r="D463" i="1" s="1"/>
  <c r="D465" i="1" s="1"/>
  <c r="D466" i="1" s="1"/>
  <c r="D468" i="1" s="1"/>
  <c r="D469" i="1" s="1"/>
  <c r="D471" i="1" s="1"/>
  <c r="D472" i="1" s="1"/>
  <c r="D474" i="1" s="1"/>
  <c r="D475" i="1" s="1"/>
  <c r="D476" i="1" s="1"/>
  <c r="D478" i="1" s="1"/>
  <c r="D479" i="1" s="1"/>
  <c r="D481" i="1" s="1"/>
  <c r="D482" i="1" s="1"/>
  <c r="D483" i="1" s="1"/>
  <c r="D485" i="1" s="1"/>
  <c r="D486" i="1" s="1"/>
  <c r="D488" i="1" s="1"/>
  <c r="D489" i="1" s="1"/>
  <c r="D491" i="1" s="1"/>
  <c r="D493" i="1" s="1"/>
  <c r="D494" i="1" s="1"/>
  <c r="D495" i="1" s="1"/>
  <c r="D497" i="1" s="1"/>
  <c r="D498" i="1" s="1"/>
  <c r="D499" i="1" s="1"/>
  <c r="D501" i="1" s="1"/>
  <c r="D502" i="1" s="1"/>
  <c r="D503" i="1" s="1"/>
  <c r="D504" i="1" s="1"/>
  <c r="D506" i="1" s="1"/>
  <c r="D507" i="1" s="1"/>
  <c r="D509" i="1" s="1"/>
  <c r="D510" i="1" s="1"/>
  <c r="D512" i="1" s="1"/>
  <c r="D513" i="1" s="1"/>
  <c r="D514" i="1" s="1"/>
  <c r="D516" i="1" s="1"/>
  <c r="D517" i="1" s="1"/>
  <c r="D518" i="1" s="1"/>
  <c r="D520" i="1" s="1"/>
  <c r="D521" i="1" s="1"/>
  <c r="D523" i="1" s="1"/>
  <c r="D524" i="1" s="1"/>
  <c r="D526" i="1" s="1"/>
  <c r="D527" i="1" s="1"/>
  <c r="D529" i="1" s="1"/>
  <c r="D530" i="1" s="1"/>
  <c r="D532" i="1" s="1"/>
  <c r="D534" i="1" s="1"/>
  <c r="D535" i="1" s="1"/>
  <c r="D537" i="1" s="1"/>
  <c r="D539" i="1" s="1"/>
  <c r="D541" i="1" s="1"/>
  <c r="D542" i="1" s="1"/>
  <c r="D544" i="1" s="1"/>
  <c r="D545" i="1" s="1"/>
  <c r="D547" i="1" s="1"/>
  <c r="D548" i="1" s="1"/>
  <c r="D549" i="1" s="1"/>
  <c r="D550" i="1" s="1"/>
  <c r="D551" i="1" s="1"/>
  <c r="D553" i="1" s="1"/>
  <c r="D554" i="1" s="1"/>
  <c r="D556" i="1" s="1"/>
  <c r="D557" i="1" s="1"/>
  <c r="D559" i="1" s="1"/>
  <c r="D560" i="1" s="1"/>
  <c r="D562" i="1" s="1"/>
  <c r="D564" i="1" s="1"/>
  <c r="D565" i="1" s="1"/>
  <c r="D566" i="1" s="1"/>
  <c r="D568" i="1" s="1"/>
  <c r="D569" i="1" s="1"/>
  <c r="D571" i="1" s="1"/>
  <c r="D572" i="1" s="1"/>
  <c r="D574" i="1" s="1"/>
  <c r="D575" i="1" s="1"/>
  <c r="D577" i="1" s="1"/>
  <c r="D579" i="1" s="1"/>
  <c r="D580" i="1" s="1"/>
  <c r="D582" i="1" s="1"/>
  <c r="D584" i="1" s="1"/>
  <c r="D585" i="1" s="1"/>
  <c r="D587" i="1" s="1"/>
  <c r="D588" i="1" s="1"/>
  <c r="D590" i="1" s="1"/>
  <c r="D591" i="1" s="1"/>
  <c r="D593" i="1" s="1"/>
  <c r="D595" i="1" s="1"/>
  <c r="D597" i="1" s="1"/>
  <c r="D598" i="1" s="1"/>
  <c r="D600" i="1" s="1"/>
  <c r="D602" i="1" s="1"/>
  <c r="D604" i="1" s="1"/>
  <c r="D605" i="1" s="1"/>
  <c r="D607" i="1" s="1"/>
  <c r="D608" i="1" s="1"/>
  <c r="D610" i="1" s="1"/>
  <c r="D611" i="1" s="1"/>
  <c r="D613" i="1" s="1"/>
  <c r="D614" i="1" s="1"/>
  <c r="D616" i="1" s="1"/>
  <c r="D617" i="1" s="1"/>
  <c r="D619" i="1" s="1"/>
  <c r="D620" i="1" s="1"/>
  <c r="D622" i="1" s="1"/>
  <c r="D623" i="1" s="1"/>
  <c r="D624" i="1" s="1"/>
  <c r="D626" i="1" s="1"/>
  <c r="D627" i="1" s="1"/>
  <c r="D629" i="1" s="1"/>
  <c r="D630" i="1" s="1"/>
  <c r="D632" i="1" s="1"/>
  <c r="D633" i="1" s="1"/>
  <c r="D635" i="1" s="1"/>
  <c r="D636" i="1" s="1"/>
  <c r="D638" i="1" s="1"/>
  <c r="D639" i="1" s="1"/>
  <c r="D641" i="1" s="1"/>
  <c r="D643" i="1" s="1"/>
  <c r="D645" i="1" s="1"/>
  <c r="D647" i="1" s="1"/>
  <c r="D648" i="1" s="1"/>
  <c r="D650" i="1" s="1"/>
  <c r="D652" i="1" s="1"/>
  <c r="D654" i="1" s="1"/>
  <c r="D655" i="1" s="1"/>
  <c r="D657" i="1" s="1"/>
  <c r="D659" i="1" s="1"/>
  <c r="D660" i="1" s="1"/>
  <c r="D662" i="1" s="1"/>
  <c r="D663" i="1" s="1"/>
  <c r="D664" i="1" s="1"/>
  <c r="D666" i="1" s="1"/>
  <c r="D667" i="1" s="1"/>
  <c r="D669" i="1" s="1"/>
  <c r="D671" i="1" s="1"/>
  <c r="D672" i="1" s="1"/>
  <c r="D674" i="1" s="1"/>
  <c r="D675" i="1" s="1"/>
  <c r="D676" i="1" s="1"/>
  <c r="D678" i="1" s="1"/>
  <c r="D679" i="1" s="1"/>
  <c r="D681" i="1" s="1"/>
  <c r="D682" i="1" s="1"/>
  <c r="D684" i="1" s="1"/>
  <c r="D685" i="1" s="1"/>
  <c r="D687" i="1" s="1"/>
  <c r="D688" i="1" s="1"/>
  <c r="D690" i="1" s="1"/>
  <c r="D692" i="1" s="1"/>
  <c r="D693" i="1" s="1"/>
  <c r="D695" i="1" s="1"/>
  <c r="D696" i="1" s="1"/>
  <c r="D698" i="1" s="1"/>
  <c r="D699" i="1" s="1"/>
  <c r="D701" i="1" s="1"/>
  <c r="D702" i="1" s="1"/>
  <c r="D704" i="1" s="1"/>
  <c r="D705" i="1" s="1"/>
  <c r="D707" i="1" s="1"/>
  <c r="D708" i="1" s="1"/>
  <c r="D710" i="1" s="1"/>
  <c r="D711" i="1" s="1"/>
  <c r="D713" i="1" s="1"/>
  <c r="D715" i="1" s="1"/>
  <c r="D717" i="1" s="1"/>
  <c r="D718" i="1" s="1"/>
  <c r="D720" i="1" s="1"/>
  <c r="D722" i="1" s="1"/>
  <c r="D723" i="1" s="1"/>
  <c r="D725" i="1" s="1"/>
  <c r="D727" i="1" s="1"/>
  <c r="D728" i="1" s="1"/>
  <c r="D730" i="1" s="1"/>
  <c r="D732" i="1" s="1"/>
  <c r="D734" i="1" s="1"/>
  <c r="D736" i="1" s="1"/>
  <c r="D738" i="1" s="1"/>
  <c r="D740" i="1" s="1"/>
  <c r="D742" i="1" s="1"/>
  <c r="D744" i="1" s="1"/>
  <c r="D745" i="1" s="1"/>
  <c r="D747" i="1" s="1"/>
  <c r="D748" i="1" s="1"/>
  <c r="D750" i="1" s="1"/>
  <c r="D752" i="1" s="1"/>
  <c r="D754" i="1" s="1"/>
  <c r="D756" i="1" s="1"/>
  <c r="D758" i="1" s="1"/>
  <c r="D760" i="1" s="1"/>
  <c r="D762" i="1" s="1"/>
  <c r="D764" i="1" s="1"/>
  <c r="D766" i="1" s="1"/>
  <c r="D768" i="1" s="1"/>
  <c r="D770" i="1" s="1"/>
  <c r="D772" i="1" s="1"/>
  <c r="D774" i="1" s="1"/>
  <c r="D776" i="1" s="1"/>
  <c r="D778" i="1" s="1"/>
  <c r="D780" i="1" s="1"/>
  <c r="D782" i="1" s="1"/>
  <c r="D784" i="1" s="1"/>
  <c r="D786" i="1" s="1"/>
  <c r="D788" i="1" s="1"/>
  <c r="D790" i="1" s="1"/>
  <c r="D792" i="1" s="1"/>
  <c r="D794" i="1" s="1"/>
  <c r="D796" i="1" s="1"/>
  <c r="D798" i="1" s="1"/>
  <c r="D800" i="1" s="1"/>
  <c r="D802" i="1" s="1"/>
  <c r="D804" i="1" s="1"/>
  <c r="D806" i="1" s="1"/>
  <c r="D808" i="1" s="1"/>
  <c r="D810" i="1" s="1"/>
  <c r="D812" i="1" s="1"/>
  <c r="D814" i="1" s="1"/>
  <c r="D816" i="1" s="1"/>
  <c r="D818" i="1" s="1"/>
  <c r="D820" i="1" s="1"/>
  <c r="D822" i="1" s="1"/>
  <c r="D824" i="1" s="1"/>
  <c r="D826" i="1" s="1"/>
  <c r="D828" i="1" s="1"/>
  <c r="D830" i="1" s="1"/>
  <c r="D832" i="1" s="1"/>
  <c r="D834" i="1" s="1"/>
  <c r="D836" i="1" s="1"/>
  <c r="D838" i="1" s="1"/>
  <c r="D840" i="1" s="1"/>
  <c r="D842" i="1" s="1"/>
  <c r="D844" i="1" s="1"/>
  <c r="D846" i="1" s="1"/>
  <c r="D848" i="1" s="1"/>
  <c r="D850" i="1" s="1"/>
  <c r="D852" i="1" s="1"/>
  <c r="D854" i="1" s="1"/>
  <c r="D856" i="1" s="1"/>
  <c r="D858" i="1" s="1"/>
  <c r="D860" i="1" s="1"/>
  <c r="D862" i="1" s="1"/>
  <c r="D864" i="1" s="1"/>
  <c r="D866" i="1" s="1"/>
  <c r="D868" i="1" s="1"/>
  <c r="D870" i="1" s="1"/>
  <c r="D872" i="1" s="1"/>
  <c r="D874" i="1" s="1"/>
  <c r="D876" i="1" s="1"/>
  <c r="D878" i="1" s="1"/>
  <c r="D880" i="1" s="1"/>
  <c r="D882" i="1" s="1"/>
  <c r="D884" i="1" s="1"/>
  <c r="D886" i="1" s="1"/>
  <c r="D888" i="1" s="1"/>
  <c r="D890" i="1" s="1"/>
  <c r="D892" i="1" s="1"/>
  <c r="D894" i="1" s="1"/>
  <c r="D896" i="1" s="1"/>
  <c r="D898" i="1" s="1"/>
  <c r="D900" i="1" s="1"/>
  <c r="D902" i="1" s="1"/>
  <c r="D904" i="1" s="1"/>
  <c r="D906" i="1" s="1"/>
  <c r="D908" i="1" s="1"/>
  <c r="D910" i="1" s="1"/>
  <c r="D912" i="1" s="1"/>
  <c r="D914" i="1" s="1"/>
  <c r="D916" i="1" s="1"/>
  <c r="D918" i="1" s="1"/>
  <c r="D920" i="1" s="1"/>
  <c r="D922" i="1" s="1"/>
  <c r="D924" i="1" s="1"/>
  <c r="D926" i="1" s="1"/>
  <c r="D928" i="1" s="1"/>
  <c r="D930" i="1" s="1"/>
  <c r="D932" i="1" s="1"/>
  <c r="D934" i="1" s="1"/>
  <c r="D936" i="1" s="1"/>
  <c r="D938" i="1" s="1"/>
  <c r="D940" i="1" s="1"/>
  <c r="D942" i="1" s="1"/>
  <c r="D944" i="1" s="1"/>
  <c r="D946" i="1" s="1"/>
  <c r="D948" i="1" s="1"/>
  <c r="D950" i="1" s="1"/>
  <c r="D952" i="1" s="1"/>
  <c r="D954" i="1" s="1"/>
  <c r="D956" i="1" s="1"/>
  <c r="D958" i="1" s="1"/>
  <c r="D960" i="1" s="1"/>
  <c r="D962" i="1" s="1"/>
  <c r="D964" i="1" s="1"/>
  <c r="D966" i="1" s="1"/>
  <c r="D968" i="1" s="1"/>
  <c r="D970" i="1" s="1"/>
  <c r="D972" i="1" s="1"/>
  <c r="D974" i="1" s="1"/>
  <c r="D976" i="1" s="1"/>
  <c r="D978" i="1" s="1"/>
  <c r="D980" i="1" s="1"/>
  <c r="D982" i="1" s="1"/>
  <c r="D984" i="1" s="1"/>
  <c r="D986" i="1" s="1"/>
  <c r="D988" i="1" s="1"/>
  <c r="D990" i="1" s="1"/>
  <c r="D992" i="1" s="1"/>
  <c r="D994" i="1" s="1"/>
  <c r="D996" i="1" s="1"/>
  <c r="D998" i="1" s="1"/>
  <c r="D1000" i="1" s="1"/>
  <c r="D1002" i="1" s="1"/>
  <c r="D1004" i="1" s="1"/>
  <c r="D1006" i="1" s="1"/>
  <c r="D1008" i="1" s="1"/>
  <c r="D1010" i="1" s="1"/>
  <c r="D1012" i="1" s="1"/>
  <c r="D1014" i="1" s="1"/>
  <c r="D1016" i="1" s="1"/>
  <c r="D1018" i="1" s="1"/>
  <c r="D1020" i="1" s="1"/>
  <c r="D1022" i="1" s="1"/>
  <c r="D1024" i="1" s="1"/>
  <c r="D1026" i="1" s="1"/>
  <c r="D1028" i="1" s="1"/>
  <c r="D1030" i="1" s="1"/>
  <c r="D1032" i="1" s="1"/>
  <c r="D1034" i="1" s="1"/>
  <c r="D1036" i="1" s="1"/>
  <c r="D1038" i="1" s="1"/>
  <c r="D1040" i="1" s="1"/>
  <c r="D1042" i="1" s="1"/>
  <c r="D1044" i="1" s="1"/>
  <c r="D1046" i="1" s="1"/>
  <c r="D1048" i="1" s="1"/>
  <c r="D1050" i="1" s="1"/>
  <c r="D1052" i="1" s="1"/>
  <c r="D1054" i="1" s="1"/>
  <c r="D1056" i="1" s="1"/>
  <c r="D1058" i="1" s="1"/>
  <c r="D1060" i="1" s="1"/>
  <c r="D1062" i="1" s="1"/>
  <c r="D1064" i="1" s="1"/>
  <c r="D1066" i="1" s="1"/>
  <c r="D1068" i="1" s="1"/>
  <c r="D1070" i="1" s="1"/>
  <c r="D1072" i="1" s="1"/>
  <c r="D1074" i="1" s="1"/>
  <c r="D1076" i="1" s="1"/>
  <c r="D1078" i="1" s="1"/>
  <c r="D1080" i="1" s="1"/>
</calcChain>
</file>

<file path=xl/sharedStrings.xml><?xml version="1.0" encoding="utf-8"?>
<sst xmlns="http://schemas.openxmlformats.org/spreadsheetml/2006/main" count="8143" uniqueCount="1847">
  <si>
    <t>Наименование комплекса активов</t>
  </si>
  <si>
    <t>-</t>
  </si>
  <si>
    <t>Наименование регионального филиала</t>
  </si>
  <si>
    <t>Описание, сведения о правоустанавливающих документах и об обременениях</t>
  </si>
  <si>
    <t>Наименование актива</t>
  </si>
  <si>
    <t>Средства идентификации актива</t>
  </si>
  <si>
    <t>№ п/п</t>
  </si>
  <si>
    <t>№ п/п комплекса активов</t>
  </si>
  <si>
    <t>Реестр профильных нецелевых активов АО "Россельхозбанк"</t>
  </si>
  <si>
    <t>Планируемый способ реализации</t>
  </si>
  <si>
    <t>Раздел 1. Перечень профильных нецелевых активов для реализации</t>
  </si>
  <si>
    <t>Выписка ЕГРН</t>
  </si>
  <si>
    <t>Продажа</t>
  </si>
  <si>
    <t>Бассейн площадью 475,6 кв.м., этажность: 1, 2007 года постройки.</t>
  </si>
  <si>
    <t>Животноводческая ферма площадью 380 кв.м. для содержания 80 голов КРС. Этажность: 1.</t>
  </si>
  <si>
    <t>Животноводческий комплекс в составе: жилой дом; кошара; коровник площадью 7 981,1 кв.м. Этажность: 1 и 2.</t>
  </si>
  <si>
    <t>Земельный участок площадью 0,5 га. Категория земель: земли населенных пунктов - для ведения личного подсобного хозяйства.</t>
  </si>
  <si>
    <t>Земельный участок площадью 5000 кв.м. Категория земель: земли населенных пунктов - для ведения личного подсобного хозяйства.</t>
  </si>
  <si>
    <t>Жилой дом площадью 357,3 кв.м., жилая - 148,3 кв.м. Этажность: 2.</t>
  </si>
  <si>
    <t>Земельный участок площадью 600 кв.м. Категория земель: земли населенных пунктов - для индивидуальной жилой застройки.</t>
  </si>
  <si>
    <t>Нежилое здание площадью 1045,6 кв.м.</t>
  </si>
  <si>
    <t>Адрес: Республика Дагестан, г. Кизилюрт, в районе реки Сулак. Кадастровый номер 05:45:000031:455.</t>
  </si>
  <si>
    <t>Дом животновода площадь 81,1 кв.м.</t>
  </si>
  <si>
    <t>Адрес: Республика Дагестан, Кизилюртовский район, с. Кироваул. Кадастровый номер 05:06:000011:1401.</t>
  </si>
  <si>
    <t>Земельный участок площадью 11000 кв.м.</t>
  </si>
  <si>
    <t>Адрес: Республика Дагестан, Кизилюртовский район, с. Кироваул, 300 м. по направлению на север от поворота на дорогу в с. Темираул. Кадастровый номер 05:06:000022:158.</t>
  </si>
  <si>
    <t>Нежилое строение (коровник) площадью 1030,4 кв.м.</t>
  </si>
  <si>
    <t>Адрес: Республика Дагестан, Кизилюртовский район, с. Кироваул. Кадастровый номер 05:06:000011:1368.</t>
  </si>
  <si>
    <t>Нежилое строение (коровник) площадью 806,4 кв.м.</t>
  </si>
  <si>
    <t>Адрес: Республика Дагестан, Кизилюртовский район, с. Кироваул. Кадастровый номер 05:06:000011:1369.</t>
  </si>
  <si>
    <t>Нежилое строение (ферма) площадью 1805,4 кв.м.</t>
  </si>
  <si>
    <t>Адрес: Республика Дагестан, Кизилюртовский район, с. Кироваул. Кадастровый номер 05:06:000011:1345.</t>
  </si>
  <si>
    <t>Земельный участок площадью 18762 кв.м. Категория: земли населенных пунктов - под промышленные предприятия.</t>
  </si>
  <si>
    <t>Адрес: Республика Дагестан, Унцукульский район, с. Унцукуль. Кадастровый номер 05:35:000002:1201.</t>
  </si>
  <si>
    <t>Строение (консервный завод) площадью 3126,6 кв.м. Этажность: 2.</t>
  </si>
  <si>
    <t>Земельный участок площадью 5400 +/- 26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</si>
  <si>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71:14:030501:412.</t>
  </si>
  <si>
    <t>Адрес: Тульская область, Ленинский район, с/п Ильинское, с. Осиновая гора. Кадастровый номер 71:14:030501:400.</t>
  </si>
  <si>
    <t>Земельный участок площадью 12100 +/- 38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</si>
  <si>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71:14:030501:406.</t>
  </si>
  <si>
    <t>Земельный участок площадью 12500 +/- 39 кв.м. Категория земель: земли промышленности, для сельскохозяйственного использования</t>
  </si>
  <si>
    <t>Адрес: Тульская область, Ленинский район, с/п Ильинское, с. Осиновая гора. Кадастровый номер 71:14:030501:409.</t>
  </si>
  <si>
    <t>Земельный участок площадью 12600 +/- 39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</si>
  <si>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71:14:030501:411.</t>
  </si>
  <si>
    <t>Земельный участок площадью 1310 +/- 317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</si>
  <si>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71:14:030501:452.</t>
  </si>
  <si>
    <t>Земельный участок площадью 14700 +/- 42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</si>
  <si>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71:14:030501:405.</t>
  </si>
  <si>
    <t>Земельный участок площадью 20500 +/- 50 кв.м. Категория земель: земли промышленности, для сельскохозяйственного использования</t>
  </si>
  <si>
    <t>Адрес: Тульская область, Ленинский район, с/п Ильинское, с. Осиновая гора. Кадастровый номер 71:14:030501:414.</t>
  </si>
  <si>
    <t>Земельный участок площадью 2490 +/- 437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</si>
  <si>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71:14:030501:453.</t>
  </si>
  <si>
    <t>Земельный участок площадью 4700 +/- 24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</si>
  <si>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71:14:030501:413.</t>
  </si>
  <si>
    <t>Земельный участок площадью 5000 +/- 25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</si>
  <si>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71:14:030501:407.</t>
  </si>
  <si>
    <t>ДРПА</t>
  </si>
  <si>
    <t>Земельный участок 597 кв.м.</t>
  </si>
  <si>
    <t>Адрес: Ростовская область, Азовский район, х. Обуховка, ул. Радужная, участок 31. Кадастровый номер 61:01:0600002:1264.</t>
  </si>
  <si>
    <t>Земельный участок 601 кв.м.</t>
  </si>
  <si>
    <t>Адрес: Ростовская область, Азовский район, х. Обуховка, ул. Звездная, участок 33. Кадастровый номер 61:01:0600002:1235.</t>
  </si>
  <si>
    <t>Земельный участок 558 кв.м.</t>
  </si>
  <si>
    <t>Адрес: Ростовская область, Азовский район, х. Обуховка, ул. Весенняя, участок 2. Кадастровый номер 61:01:0600002:1164.</t>
  </si>
  <si>
    <t>Земельный участок 576 кв.м.</t>
  </si>
  <si>
    <t>Адрес: Ростовская область, Азовский район, х. Обуховка, ул. Весенняя, участок 39. Кадастровый номер 61:01:0600002:1171.</t>
  </si>
  <si>
    <t>Адрес: Ростовская область, Азовский район, х. Обуховка, ул. Парковая, участок 15. Кадастровый номер 61:01:0600002:1226.</t>
  </si>
  <si>
    <t>Адрес: Ростовская область, Азовский район, х. Обуховка, ул. Парковая, участок 4. Кадастровый номер 61:01:0600002:1180.</t>
  </si>
  <si>
    <t>Земельный участок 579 кв.м.</t>
  </si>
  <si>
    <t>Адрес: Ростовская область, Азовский район, х. Обуховка, ул. Весенняя, участок 1. Кадастровый номер 61:01:0600002:1199.</t>
  </si>
  <si>
    <t>Земельный участок 585 кв.м.</t>
  </si>
  <si>
    <t>Адрес: Ростовская область, Азовский район, х. Обуховка, ул. Придорожная, участок 2. Кадастровый номер 61:01:0600002:1127.</t>
  </si>
  <si>
    <t>Земельный участок 586 кв.м.</t>
  </si>
  <si>
    <t>Адрес: Ростовская область, Азовский район, х. Обуховка, ул. Радужная, участок 1. Кадастровый номер 61:01:0600002:1276.</t>
  </si>
  <si>
    <t>Земельный участок 587 кв.м.</t>
  </si>
  <si>
    <t>Адрес: Ростовская область, Азовский район, х. Обуховка, ул. Радужная, участок 2. Кадастровый номер 61:01:0600002:1133.</t>
  </si>
  <si>
    <t>Земельный участок 588 кв.м.</t>
  </si>
  <si>
    <t>Адрес: Ростовская область, Азовский район, х. Обуховка, ул. Звездная, участок 1. Кадастровый номер 61:01:0600002:1156.</t>
  </si>
  <si>
    <t>Земельный участок 589 кв.м.</t>
  </si>
  <si>
    <t>Адрес: Ростовская область, Азовский район, х. Обуховка, ул. Звездная, участок 2. Кадастровый номер 61:01:0600002:1178.</t>
  </si>
  <si>
    <t>Земельный участок 596 кв.м.</t>
  </si>
  <si>
    <t>Адрес: Ростовская область, Азовский район, х. Обуховка, ул. Весенняя, участок 29. Кадастровый номер 61:01:0600002:1110.</t>
  </si>
  <si>
    <t>Адрес: Ростовская область, Азовский район, х. Обуховка, ул. Весенняя, участок 31. Кадастровый номер 61:01:0600002:1120.</t>
  </si>
  <si>
    <t>Адрес: Ростовская область, Азовский район, х. Обуховка, ул. Звездная, участок 29. Кадастровый номер 61:01:0600002:1212.</t>
  </si>
  <si>
    <t>Адрес: Ростовская область, Азовский район, х. Обуховка, ул. Звездная, участок 30. Кадастровый номер 61:01:0600002:1159.</t>
  </si>
  <si>
    <t>Адрес: Ростовская область, Азовский район, х. Обуховка, ул. Придорожная, участок 30. Кадастровый номер 61:01:0600002:1211.</t>
  </si>
  <si>
    <t>Адрес: Ростовская область, Азовский район, х. Обуховка, ул. Радужная, участок 29. Кадастровый номер 61:01:0600002:1123.</t>
  </si>
  <si>
    <t>Адрес: Ростовская область, Азовский район, х. Обуховка, ул. Радужная, участок 30. Кадастровый номер 61:01:0600002:1124.</t>
  </si>
  <si>
    <t>Адрес: Ростовская область, Азовский район, х. Обуховка, ул. Звездная, участок 31. Кадастровый номер 61:01:0600002:1271.</t>
  </si>
  <si>
    <t>Адрес: Ростовская область, Азовский район, х. Обуховка, ул. Звездная, участок 32. Кадастровый номер 61:01:0600002:1147.</t>
  </si>
  <si>
    <t>Адрес: Ростовская область, Азовский район, х. Обуховка, ул. Придорожная, участок 32. Кадастровый номер 61:01:0600002:1229.</t>
  </si>
  <si>
    <t>Адрес: Ростовская область, Азовский район, х. Обуховка, ул. Радужная, участок 32. Кадастровый номер 61:01:0600002:1233.</t>
  </si>
  <si>
    <t>Земельный участок 600 кв.м.</t>
  </si>
  <si>
    <t>Адрес: Ростовская область, Азовский район, х. Обуховка, ул. Весенняя, участок 4. Кадастровый номер 61:01:0600002:1202.</t>
  </si>
  <si>
    <t>Адрес: Ростовская область, Азовский район, х. Обуховка, ул. Звездная, участок 18. Кадастровый номер 61:01:0600002:1197.</t>
  </si>
  <si>
    <t>Адрес: Ростовская область, Азовский район, х. Обуховка, ул. Звездная, участок 42. Кадастровый номер 61:01:0600002:1148.</t>
  </si>
  <si>
    <t>Адрес: Ростовская область, Азовский район, х. Обуховка, ул. Придорожная, участок 18. Кадастровый номер 61:01:0600002:1213.</t>
  </si>
  <si>
    <t>Адрес: Ростовская область, Азовский район, х. Обуховка, ул. Придорожная, участок 38. Кадастровый номер 61:01:0600002:1205.</t>
  </si>
  <si>
    <t>Адрес: Ростовская область, Азовский район, х. Обуховка, ул. Придорожная, участок 42. Кадастровый номер 61:01:0600002:1098.</t>
  </si>
  <si>
    <t>Адрес: Ростовская область, Азовский район, х. Обуховка, ул. Весенняя, участок 9. Кадастровый номер 61:01:0600002:1161.</t>
  </si>
  <si>
    <t>Адрес: Ростовская область, Азовский район, х. Обуховка, ул. Звездная, участок 28. Кадастровый номер 61:01:0600002:1176.</t>
  </si>
  <si>
    <t>Адрес: Ростовская область, Азовский район, х. Обуховка, ул. Весенняя, участок 10. Кадастровый номер 61:01:0600002:1137.</t>
  </si>
  <si>
    <t>Адрес: Ростовская область, Азовский район, х. Обуховка, ул. Весенняя, участок 11. Кадастровый номер 61:01:0600002:1220.</t>
  </si>
  <si>
    <t>Адрес: Ростовская область, Азовский район, х. Обуховка, ул. Весенняя, участок 12. Кадастровый номер 61:01:0600002:1260.</t>
  </si>
  <si>
    <t>Адрес: Ростовская область, Азовский район, х. Обуховка, ул. Весенняя, участок 13. Кадастровый номер 61:01:0600002:1256.</t>
  </si>
  <si>
    <t>Адрес: Ростовская область, Азовский район, х. Обуховка, ул. Весенняя, участок 14. Кадастровый номер 61:01:0600002:1163.</t>
  </si>
  <si>
    <t>Адрес: Ростовская область, Азовский район, х. Обуховка, ул. Весенняя, участок 15. Кадастровый номер 61:01:0600002:1135.</t>
  </si>
  <si>
    <t>Адрес: Ростовская область, Азовский район, х. Обуховка, ул. Весенняя, участок 16. Кадастровый номер 61:01:0600002:1289.</t>
  </si>
  <si>
    <t>Адрес: Ростовская область, Азовский район, х. Обуховка, ул. Весенняя, участок 17. Кадастровый номер 61:01:0600002:1221.</t>
  </si>
  <si>
    <t>Адрес: Ростовская область, Азовский район, х. Обуховка, ул. Весенняя, участок 18. Кадастровый номер 61:01:0600002:1259.</t>
  </si>
  <si>
    <t>Адрес: Ростовская область, Азовский район, х. Обуховка, ул. Весенняя, участок 19. Кадастровый номер 61:01:0600002:1136.</t>
  </si>
  <si>
    <t>Адрес: Ростовская область, Азовский район, х. Обуховка, ул. Весенняя, участок 20. Кадастровый номер 61:01:0600002:1200.</t>
  </si>
  <si>
    <t>Адрес: Ростовская область, Азовский район, х. Обуховка, ул. Весенняя, участок 21. Кадастровый номер 61:01:0600002:1257.</t>
  </si>
  <si>
    <t>Адрес: Ростовская область, Азовский район, х. Обуховка, ул. Весенняя, участок 22. Кадастровый номер 61:01:0600002:1111.</t>
  </si>
  <si>
    <t>Адрес: Ростовская область, Азовский район, х. Обуховка, ул. Весенняя, участок 23. Кадастровый номер 61:01:0600002:1222.</t>
  </si>
  <si>
    <t>Адрес: Ростовская область, Азовский район, х. Обуховка, ул. Весенняя, участок 24. Кадастровый номер 61:01:0600002:1162.</t>
  </si>
  <si>
    <t>Адрес: Ростовская область, Азовский район, х. Обуховка, ул. Весенняя, участок 25. Кадастровый номер 61:01:0600002:1223.</t>
  </si>
  <si>
    <t>Адрес: Ростовская область, Азовский район, х. Обуховка, ул. Весенняя, участок 27. Кадастровый номер 61:01:0600002:1258.</t>
  </si>
  <si>
    <t>Адрес: Ростовская область, Азовский район, х. Обуховка, ул. Весенняя, участок 3. Кадастровый номер 61:01:0600002:1254.</t>
  </si>
  <si>
    <t>Адрес: Ростовская область, Азовский район, х. Обуховка, ул. Весенняя, участок 33. Кадастровый номер 61:01:0600002:1270.</t>
  </si>
  <si>
    <t>Адрес: Ростовская область, Азовский район, х. Обуховка, ул. Весенняя, участок 35. Кадастровый номер 61:01:0600002:1241.</t>
  </si>
  <si>
    <t>Адрес: Ростовская область, Азовский район, х. Обуховка, ул. Весенняя, участок 37. Кадастровый номер 61:01:0600002:1269.</t>
  </si>
  <si>
    <t>Адрес: Ростовская область, Азовский район, х. Обуховка, ул. Весенняя, участок 5. Кадастровый номер 61:01:0600002:1255.</t>
  </si>
  <si>
    <t>Адрес: Ростовская область, Азовский район, х. Обуховка, ул. Весенняя, участок 6. Кадастровый номер 61:01:0600002:1138.</t>
  </si>
  <si>
    <t>Адрес: Ростовская область, Азовский район, х. Обуховка, ул. Весенняя, участок 7. Кадастровый номер 61:01:0600002:1134.</t>
  </si>
  <si>
    <t>Адрес: Ростовская область, Азовский район, х. Обуховка, ул. Весенняя, участок 8. Кадастровый номер 61:01:0600002:1201.</t>
  </si>
  <si>
    <t>Адрес: Ростовская область, Азовский район, х. Обуховка, ул. Звездная, участок 10. Кадастровый номер 61:01:0600002:1287.</t>
  </si>
  <si>
    <t>Адрес: Ростовская область, Азовский район, х. Обуховка, ул. Звездная, участок 11. Кадастровый номер 61:01:0600002:1109.</t>
  </si>
  <si>
    <t>Адрес: Ростовская область, Азовский район, х. Обуховка, ул. Звездная, участок 12. Кадастровый номер 61:01:0600002:1160.</t>
  </si>
  <si>
    <t>Адрес: Ростовская область, Азовский район, х. Обуховка, ул. Звездная, участок 13. Кадастровый номер 61:01:0600002:1158.</t>
  </si>
  <si>
    <t>Адрес: Ростовская область, Азовский район, х. Обуховка, ул. Звездная, участок 14. Кадастровый номер 61:01:0600002:1286.</t>
  </si>
  <si>
    <t>Адрес: Ростовская область, Азовский район, х. Обуховка, ул. Звездная, участок 15. Кадастровый номер 61:01:0600002:1175.</t>
  </si>
  <si>
    <t>Адрес: Ростовская область, Азовский район, х. Обуховка, ул. Звездная, участок 16. Кадастровый номер 61:01:0600002:1198.</t>
  </si>
  <si>
    <t>Адрес: Ростовская область, Азовский район, х. Обуховка, ул. Звездная, участок 17. Кадастровый номер 61:01:0600002:1194.</t>
  </si>
  <si>
    <t>Адрес: Ростовская область, Азовский район, х. Обуховка, ул. Звездная, участок 19. Кадастровый номер 61:01:0600002:1282.</t>
  </si>
  <si>
    <t>Адрес: Ростовская область, Азовский район, х. Обуховка, ул. Звездная, участок 20. Кадастровый номер 61:01:0600002:1285.</t>
  </si>
  <si>
    <t>Адрес: Ростовская область, Азовский район, х. Обуховка, ул. Звездная, участок 21. Кадастровый номер 61:01:0600002:1250.</t>
  </si>
  <si>
    <t>Адрес: Ростовская область, Азовский район, х. Обуховка, ул. Звездная, участок 22. Кадастровый номер 61:01:0600002:1284.</t>
  </si>
  <si>
    <t>Адрес: Ростовская область, Азовский район, х. Обуховка, ул. Звездная, участок 23. Кадастровый номер 61:01:0600002:1251.</t>
  </si>
  <si>
    <t>Адрес: Ростовская область, Азовский район, х. Обуховка, ул. Звездная, участок 24. Кадастровый номер 61:01:0600002:1218.</t>
  </si>
  <si>
    <t>Адрес: Ростовская область, Азовский район, х. Обуховка, ул. Звездная, участок 25. Кадастровый номер 61:01:0600002:1252.</t>
  </si>
  <si>
    <t>Адрес: Ростовская область, Азовский район, х. Обуховка, ул. Звездная, участок 26. Кадастровый номер 61:01:0600002:1196.</t>
  </si>
  <si>
    <t>Адрес: Ростовская область, Азовский район, х. Обуховка, ул. Звездная, участок 27. Кадастровый номер 61:01:0600002:1283.</t>
  </si>
  <si>
    <t>Адрес: Ростовская область, Азовский район, х. Обуховка, ул. Звездная, участок 3. Кадастровый номер 61:01:0600002:1281.</t>
  </si>
  <si>
    <t>Адрес: Ростовская область, Азовский район, х. Обуховка, ул. Звездная, участок 34. Кадастровый номер 61:01:0600002:1169.</t>
  </si>
  <si>
    <t>Адрес: Ростовская область, Азовский район, х. Обуховка, ул. Звездная, участок 35. Кадастровый номер 61:01:0600002:1118.</t>
  </si>
  <si>
    <t>Адрес: Ростовская область, Азовский район, х. Обуховка, ул. Звездная, участок 36. Кадастровый номер 61:01:0600002:1239.</t>
  </si>
  <si>
    <t>Адрес: Ростовская область, Азовский район, х. Обуховка, ул. Звездная, участок 37. Кадастровый номер 61:01:0600002:1186.</t>
  </si>
  <si>
    <t>Адрес: Ростовская область, Азовский район, х. Обуховка, ул. Звездная, участок 39. Кадастровый номер 61:01:0600002:1187.</t>
  </si>
  <si>
    <t>Адрес: Ростовская область, Азовский район, х. Обуховка, ул. Звездная, участок 4. Кадастровый номер 61:01:0600002:1219.</t>
  </si>
  <si>
    <t>Адрес: Ростовская область, Азовский район, х. Обуховка, ул. Звездная, участок 40. Кадастровый номер 61:01:0600002:1104.</t>
  </si>
  <si>
    <t>Адрес: Ростовская область, Азовский район, х. Обуховка, ул. Звездная, участок 41. Кадастровый номер 61:01:0600002:1195.</t>
  </si>
  <si>
    <t>Адрес: Ростовская область, Азовский район, х. Обуховка, ул. Звездная, участок 5. Кадастровый номер 61:01:0600002:1248.</t>
  </si>
  <si>
    <t>Адрес: Ростовская область, Азовский район, х. Обуховка, ул. Звездная, участок 6. Кадастровый номер 61:01:0600002:1177.</t>
  </si>
  <si>
    <t>Адрес: Ростовская область, Азовский район, х. Обуховка, ул. Звездная, участок 7. Кадастровый номер 61:01:0600002:1249.</t>
  </si>
  <si>
    <t>Адрес: Ростовская область, Азовский район, х. Обуховка, ул. Звездная, участок 8. Кадастровый номер 61:01:0600002:1253.</t>
  </si>
  <si>
    <t>Адрес: Ростовская область, Азовский район, х. Обуховка, ул. Звездная, участок 9. Кадастровый номер 61:01:0600002:1157.</t>
  </si>
  <si>
    <t>Адрес: Ростовская область, Азовский район, х. Обуховка, ул. Парковая, участок 11. Кадастровый номер 61:01:0600002:1290.</t>
  </si>
  <si>
    <t>Адрес: Ростовская область, Азовский район, х. Обуховка, ул. Парковая, участок 13. Кадастровый номер 61:01:0600002:1291.</t>
  </si>
  <si>
    <t>Адрес: Ростовская область, Азовский район, х. Обуховка, ул. Парковая, участок 3. Кадастровый номер 61:01:0600002:1165.</t>
  </si>
  <si>
    <t>Адрес: Ростовская область, Азовский район, х. Обуховка, ул. Парковая, участок 5. Кадастровый номер 61:01:0600002:1225.</t>
  </si>
  <si>
    <t>Адрес: Ростовская область, Азовский район, х. Обуховка, ул. Парковая, участок 7. Кадастровый номер 61:01:0600002:1139.</t>
  </si>
  <si>
    <t>Адрес: Ростовская область, Азовский район, х. Обуховка, ул. Парковая, участок 9. Кадастровый номер 61:01:0600002:1112.</t>
  </si>
  <si>
    <t>Адрес: Ростовская область, Азовский район, х. Обуховка, ул. Придорожная, участок 10. Кадастровый номер 61:01:0600002:1126.</t>
  </si>
  <si>
    <t>Адрес: Ростовская область, Азовский район, х. Обуховка, ул. Придорожная, участок 12. Кадастровый номер 61:01:0600002:1173.</t>
  </si>
  <si>
    <t>Адрес: Ростовская область, Азовский район, х. Обуховка, ул. Придорожная, участок 14. Кадастровый номер 61:01:0600002:1274.</t>
  </si>
  <si>
    <t>Адрес: Ростовская область, Азовский район, х. Обуховка, ул. Придорожная, участок 16. Кадастровый номер 61:01:0600002:1172.</t>
  </si>
  <si>
    <t>Адрес: Ростовская область, Азовский район, х. Обуховка, ул. Придорожная, участок 20. Кадастровый номер 61:01:0600002:1273.</t>
  </si>
  <si>
    <t>Адрес: Ростовская область, Азовский район, х. Обуховка, ул. Придорожная, участок 22. Кадастровый номер 61:01:0600002:1242.</t>
  </si>
  <si>
    <t>Адрес: Ростовская область, Азовский район, х. Обуховка, ул. Придорожная, участок 24. Кадастровый номер 61:01:0600002:1151.</t>
  </si>
  <si>
    <t>Адрес: Ростовская область, Азовский район, х. Обуховка, ул. Придорожная, участок 25. Кадастровый номер 61:01:0600002:1272.</t>
  </si>
  <si>
    <t>Адрес: Ростовская область, Азовский район, х. Обуховка, ул. Придорожная, участок 28. Кадастровый номер 61:01:0600002:1125.</t>
  </si>
  <si>
    <t>Адрес: Ростовская область, Азовский район, х. Обуховка, ул. Придорожная, участок 34. Кадастровый номер 61:01:0600002:1141.</t>
  </si>
  <si>
    <t>Адрес: Ростовская область, Азовский район, х. Обуховка, ул. Придорожная, участок 36. Кадастровый номер 61:01:0600002:1181.</t>
  </si>
  <si>
    <t>Адрес: Ростовская область, Азовский район, х. Обуховка, ул. Придорожная, участок 4. Кадастровый номер 61:01:0600002:1243.</t>
  </si>
  <si>
    <t>Адрес: Ростовская область, Азовский район, х. Обуховка, ул. Придорожная, участок 40 . Кадастровый номер 61:01:0600002:1097.</t>
  </si>
  <si>
    <t>Адрес: Ростовская область, Азовский район, х. Обуховка, ул. Придорожная, участок 6. Кадастровый номер 61:01:0600002:1174.</t>
  </si>
  <si>
    <t>Адрес: Ростовская область, Азовский район, х. Обуховка, ул. Придорожная, участок 8. Кадастровый номер 61:01:0600002:1275.</t>
  </si>
  <si>
    <t>Адрес: Ростовская область, Азовский район, х. Обуховка, ул. Радужная участок 7. Кадастровый номер 61:01:0600002:1214.</t>
  </si>
  <si>
    <t>Адрес: Ростовская область, Азовский район, х. Обуховка, ул. Радужная, участок 10. Кадастровый номер 61:01:0600002:1246.</t>
  </si>
  <si>
    <t>Адрес: Ростовская область, Азовский район, х. Обуховка, ул. Радужная, участок 11. Кадастровый номер 61:01:0600002:1129.</t>
  </si>
  <si>
    <t>Адрес: Ростовская область, Азовский район, х. Обуховка, ул. Радужная, участок 12. Кадастровый номер 61:01:0600002:1193.</t>
  </si>
  <si>
    <t>Адрес: Ростовская область, Азовский район, х. Обуховка, ул. Радужная, участок 13. Кадастровый номер 61:01:0600002:1191.</t>
  </si>
  <si>
    <t>Адрес: Ростовская область, Азовский район, х. Обуховка, ул. Радужная, участок 14. Кадастровый номер 61:01:0600002:1280.</t>
  </si>
  <si>
    <t>Адрес: Ростовская область, Азовский район, х. Обуховка, ул. Радужная, участок 15. Кадастровый номер 61:01:0600002:1244.</t>
  </si>
  <si>
    <t>Адрес: Ростовская область, Азовский район, х. Обуховка, ул. Радужная, участок 16. Кадастровый номер 61:01:0600002:1155.</t>
  </si>
  <si>
    <t>Адрес: Ростовская область, Азовский район, х. Обуховка, ул. Радужная, участок 17. Кадастровый номер 61:01:0600002:1278.</t>
  </si>
  <si>
    <t>Адрес: Ростовская область, Азовский район, х. Обуховка, ул. Радужная, участок 18. Кадастровый номер 61:01:0600002:1217.</t>
  </si>
  <si>
    <t>Адрес: Ростовская область, Азовский район, х. Обуховка, ул. Радужная, участок 19. Кадастровый номер 61:01:0600002:1192.</t>
  </si>
  <si>
    <t>Адрес: Ростовская область, Азовский район, х. Обуховка, ул. Радужная, участок 20. Кадастровый номер 61:01:0600002:1279.</t>
  </si>
  <si>
    <t>Адрес: Ростовская область, Азовский район, х. Обуховка, ул. Радужная, участок 21. Кадастровый номер 61:01:0600002:1215.</t>
  </si>
  <si>
    <t>Адрес: Ростовская область, Азовский район, х. Обуховка, ул. Радужная, участок 22. Кадастровый номер 61:01:0600002:1130.</t>
  </si>
  <si>
    <t>Адрес: Ростовская область, Азовский район, х. Обуховка, ул. Радужная, участок 23. Кадастровый номер 61:01:0600002:1153.</t>
  </si>
  <si>
    <t>Адрес: Ростовская область, Азовский район, х. Обуховка, ул. Радужная, участок 24. Кадастровый номер 61:01:0600002:1154.</t>
  </si>
  <si>
    <t>Адрес: Ростовская область, Азовский район, х. Обуховка, ул. Радужная, участок 25. Кадастровый номер 61:01:0600002:1245.</t>
  </si>
  <si>
    <t>Адрес: Ростовская область, Азовский район, х. Обуховка, ул. Радужная, участок 26. Кадастровый номер 61:01:0600002:1216.</t>
  </si>
  <si>
    <t>Адрес: Ростовская область, Азовский район, х. Обуховка, ул. Радужная, участок 27. Кадастровый номер 61:01:0600002:1106.</t>
  </si>
  <si>
    <t>Адрес: Ростовская область, Азовский район, х. Обуховка, ул. Радужная, участок 28. Кадастровый номер 61:01:0600002:1107.</t>
  </si>
  <si>
    <t>Адрес: Ростовская область, Азовский район, х. Обуховка, ул. Радужная, участок 3. Кадастровый номер 61:01:0600002:1128.</t>
  </si>
  <si>
    <t>Адрес: Ростовская область, Азовский район, х. Обуховка, ул. Радужная, участок 33. Кадастровый номер 61:01:0600002:1115.</t>
  </si>
  <si>
    <t>Адрес: Ростовская область, Азовский район, х. Обуховка, ул. Радужная, участок 35. Кадастровый номер 61:01:0600002:1230.</t>
  </si>
  <si>
    <t>Адрес: Ростовская область, Азовский район, х. Обуховка, ул. Радужная, участок 36. Кадастровый номер 61:01:0600002:1144.</t>
  </si>
  <si>
    <t>Адрес: Ростовская область, Азовский район, х. Обуховка, ул. Радужная, участок 37. Кадастровый номер 61:01:0600002:1265.</t>
  </si>
  <si>
    <t>Адрес: Ростовская область, Азовский район, х. Обуховка, ул. Радужная, участок 38. Кадастровый номер 61:01:0600002:1145.</t>
  </si>
  <si>
    <t>Адрес: Ростовская область, Азовский район, х. Обуховка, ул. Радужная, участок 39. Кадастровый номер 61:01:0600002:1116.</t>
  </si>
  <si>
    <t>Адрес: Ростовская область, Азовский район, х. Обуховка, ул. Радужная, участок 4. Кадастровый номер 61:01:0600002:1131.</t>
  </si>
  <si>
    <t>Адрес: Ростовская область, Азовский район, х. Обуховка, ул. Радужная, участок 40. Кадастровый номер 61:01:0600002:1100.</t>
  </si>
  <si>
    <t>Адрес: Ростовская область, Азовский район, х. Обуховка, ул. Радужная, участок 41. Кадастровый номер 61:01:0600002:1099.</t>
  </si>
  <si>
    <t>Адрес: Ростовская область, Азовский район, х. Обуховка, ул. Радужная, участок 42. Кадастровый номер 61:01:0600002:1105.</t>
  </si>
  <si>
    <t>Адрес: Ростовская область, Азовский район, х. Обуховка, ул. Радужная, участок 5. Кадастровый номер 61:01:0600002:1152.</t>
  </si>
  <si>
    <t>Адрес: Ростовская область, Азовский район, х. Обуховка, ул. Радужная, участок 6. Кадастровый номер 61:01:0600002:1247.</t>
  </si>
  <si>
    <t>Адрес: Ростовская область, Азовский район, х. Обуховка, ул. Радужная, участок 8. Кадастровый номер 61:01:0600002:1108.</t>
  </si>
  <si>
    <t>Адрес: Ростовская область, Азовский район, х. Обуховка, ул. Радужная, участок 9. Кадастровый номер 61:01:0600002:1277.</t>
  </si>
  <si>
    <t>Земельный участок 603 кв.м.</t>
  </si>
  <si>
    <t>Адрес: Ростовская область, Азовский район, х. Обуховка, ул. Парковая, участок 8. Кадастровый номер 61:01:0600002:1179.</t>
  </si>
  <si>
    <t>Земельный участок 633 кв.м.</t>
  </si>
  <si>
    <t>Адрес: Ростовская область, Азовский район, х. Обуховка, ул. Весенняя, участок 26. Кадастровый номер 61:01:0600002:1224.</t>
  </si>
  <si>
    <t>Земельный участок 682 кв.м.</t>
  </si>
  <si>
    <t>Адрес: Ростовская область, Азовский район, х. Обуховка, ул. Парковая, участок 2. Кадастровый номер 61:01:0600002:1227.</t>
  </si>
  <si>
    <t>Земельный участок 758 кв.м.</t>
  </si>
  <si>
    <t>Адрес: Ростовская область, Азовский район, х. Обуховка, ул. Весенняя, участок 43. Кадастровый номер 61:01:0600002:1149.</t>
  </si>
  <si>
    <t>Земельный участок площадью 601 кв.м.</t>
  </si>
  <si>
    <t>Адрес: Ростовская область, Азовский район, х. Обуховка, ул. Радужная, участок 34. Кадастровый номер 61:01:0600002:1122.</t>
  </si>
  <si>
    <t>Раздел 2. Перечень профильных нецелевых активов для сохранения</t>
  </si>
  <si>
    <t>Планируемый способ сохранения актива</t>
  </si>
  <si>
    <t>ДРПЗФЛ</t>
  </si>
  <si>
    <t>АХД</t>
  </si>
  <si>
    <t>ИТОГО</t>
  </si>
  <si>
    <t xml:space="preserve"> - </t>
  </si>
  <si>
    <t>Земельный участок площадью 39882 +/- 70 кв.м. Категория земель: земли населенных пунктов, в целях жилищного строительства</t>
  </si>
  <si>
    <t>Адрес: Ростовская область, Мясниковский район, земли колхоза «Дружба». Кадастровый номер 61:25:0600401:28.</t>
  </si>
  <si>
    <t>Земельный участок площадью 41578 +/- 1784,18 кв.м. Категория земель: земли населенных пунктов, под индивидуальное жилищное строительство</t>
  </si>
  <si>
    <t>Адрес: Ростовская область, Мясниковский район, земли колхоза «Дружба». Кадастровый номер 61:25:0600401:29.</t>
  </si>
  <si>
    <t>Земельный участок, площадью 455997+/-5909 кв.м., категория земель – земли населенных пунктов</t>
  </si>
  <si>
    <t>Адрес: Нижегородская область, Богородский район, ориентир д. Охотино, примерно в 100 м от ориентира по направлению на запад; кадастровый номер 52:24:0020003:508</t>
  </si>
  <si>
    <t>Запись регистрации права собственности от 16.11.2020 №52:24:0020003:508-52/144/2020-18</t>
  </si>
  <si>
    <t>Земельный участок, площадью 220002+/-4104 кв.м.,категория земель – земли населенных пунктов</t>
  </si>
  <si>
    <t>Адрес: Нижегородская область, Богородский район, ориентир д. Охотино, примерно в 100 м от ориентира по направлению на запад; кадастровый номер 52:24:0020003:507</t>
  </si>
  <si>
    <t>Запись регистрации права собственности от 16.11.2020 №52:24:0020003:507-52/144/2020-18</t>
  </si>
  <si>
    <t xml:space="preserve"> Земельный участок, площадью 130012+/-3155 кв.м., категория земель – земли населенных пунктов</t>
  </si>
  <si>
    <t>Адрес: Нижегородская область, Богородский район, севернее деревни Охотино; кадастровый номер 52:24:0020003:509</t>
  </si>
  <si>
    <t>Запись регистрации права собственности от 16.11.2020 №52:24:0020003:509-52/144/2020-17</t>
  </si>
  <si>
    <t>Земельный участок, площадью 129983+/-3155 кв.м., категория земель – земли населенных пунктов,</t>
  </si>
  <si>
    <t>Адрес: Нижегородская область, Богородский район, севернее деревни Охотино; кадастровый номер 52:24:0020003:510</t>
  </si>
  <si>
    <t>Запись регистрации права собственности от 16.11.2020 №52:24:0020003:510-52/144/2020-18</t>
  </si>
  <si>
    <t>Жилой дом площадью 105,6 кв.м.</t>
  </si>
  <si>
    <t>Адрес: Республика Дагестан, г. Буйнакск, район Темир-Таш, д. 70. Кадастровый номер 05:44:000000:1378.</t>
  </si>
  <si>
    <t>Земельный участок площадью 450 кв.м. Категория земель: земли населенных пунктов</t>
  </si>
  <si>
    <t>Адрес: Республика Дагестан, г. Буйнакск, район Темир-Таш, участок 70. Кадастровый номер 05:44:000008:418.</t>
  </si>
  <si>
    <t>Выписка из ЕГРН от 30.12.2020г</t>
  </si>
  <si>
    <t>Свидетельство о государственной регистрации права собственности серии 05-АА №240686 от 27.10.2009.</t>
  </si>
  <si>
    <t>Свидетельство о государственной регистрации права серии 05-АА №556227 от 13.08.2012г.</t>
  </si>
  <si>
    <t>Свидетельство о государственной регистрации права серии 05-АА №556300 от 16.08.2012г.</t>
  </si>
  <si>
    <t>Свидетельство о государственной регистрации права серии 05-АА №556219 от 13.08.2012г.</t>
  </si>
  <si>
    <t>Свидетельство о государственной регистрации права серии 05-АА №556220 от 13.08.2012г.</t>
  </si>
  <si>
    <t>Свидетельство о государственной регистрации права серии 05-АА №556228 от 13.08.2012г.</t>
  </si>
  <si>
    <t>Свидетельство о государственной регистрации права серии 05-АА №556225 от 13.08.2012г.</t>
  </si>
  <si>
    <t>Свидетельство о государственной регистрации права серии 05-АА №556229 от 13.08.2012г.</t>
  </si>
  <si>
    <t>Свидетельство о государственной регистрации права серии 05-АА №556224 от 13.08.2012г.</t>
  </si>
  <si>
    <t>Свидетельство о государственной регистрации права серии 05-АА №556223 от 13.08.2012г.</t>
  </si>
  <si>
    <t>Выписка ЕГРН от 24.12.2019</t>
  </si>
  <si>
    <t>Свидетельство о государственной регистрации права серии 05-АА №730409 от 12.08.2013г.</t>
  </si>
  <si>
    <t>Свидетельство о государственной регистрации права серии 05-АА №730405 от 12.08.2013г.</t>
  </si>
  <si>
    <t>Выписка ЕГРН от 04.01.2020</t>
  </si>
  <si>
    <t>Выписка ЕГРН от 25.12.2019</t>
  </si>
  <si>
    <t>Выписка ЕГРН от 26.06.2019</t>
  </si>
  <si>
    <t>Выписка из ЕГРН от 02.02.2021</t>
  </si>
  <si>
    <t>Нежилое здание - административное здание общей площадью 560,6 кв. м</t>
  </si>
  <si>
    <t>Адрес: Республика Мордовия, Атяшевский район, р.п. Атяшево, ул. Центральная, д. 61 кадастровый номер 13:03:0101002:1594</t>
  </si>
  <si>
    <t>Земельный участок общей площадью 641+/-18 кв. м</t>
  </si>
  <si>
    <t>Адрес: Республика Мордовия, Атяшевский район, р.п. Атяшево, ул. Центральная, д. 61 кадастровый номер: 13:03:0101002:1343</t>
  </si>
  <si>
    <t>Право аренды земельного участка площадью 24999,54 кв.м.</t>
  </si>
  <si>
    <t>Адрес: Республика Дагестан, Буйнакский район, с. Кафыр-Кумух, местность "Къоян-Арка". Кадастровый номер 05:11:000054:173.</t>
  </si>
  <si>
    <t>Нежилое помещение (птичник) площадью 816,9 кв.м.</t>
  </si>
  <si>
    <t>Адрес: Республика Дагестан, Буйнакский район, с. Кафыр-Кумух, местность "Къоян-Арка". Кадастровый номер 05:11000005:1753.</t>
  </si>
  <si>
    <t>Выписка ЕГРН от 14.07.2020г.</t>
  </si>
  <si>
    <t>Остаточная (балансовая) стоимость 
(с учетом НДС), 
руб.</t>
  </si>
  <si>
    <t xml:space="preserve"> Рыночная стоимость 
(с учетом НДС),
руб.</t>
  </si>
  <si>
    <t>Справочно*</t>
  </si>
  <si>
    <t>Справочно</t>
  </si>
  <si>
    <r>
      <rPr>
        <vertAlign val="superscript"/>
        <sz val="18"/>
        <color indexed="8"/>
        <rFont val="Times New Roman"/>
        <family val="1"/>
        <charset val="204"/>
      </rPr>
      <t>*</t>
    </r>
    <r>
      <rPr>
        <sz val="12"/>
        <color indexed="8"/>
        <rFont val="Times New Roman"/>
        <family val="1"/>
        <charset val="204"/>
      </rPr>
      <t xml:space="preserve"> Данные указаны с учетом НДС по всем активам, кроме земельных участков, жилых домов и жилых помещений. Если актив (объект) принят на баланс без учета НДС, то указывается остаточная (балансовая) стоимость данного актива (объекта), скорректированная (увеличенная) на сумму НДС.  </t>
    </r>
  </si>
  <si>
    <t>Жилой дом,общей площадью 264 кв.м.Литер "А".</t>
  </si>
  <si>
    <t>Адрес: Республика Дагестан, г. Махачкала, ул. Фрунзе, дом 39, кадасторовый номер 05:40:000026:4250</t>
  </si>
  <si>
    <t>Жилой дом,общей площадью 271,3 кв.м.Литер "В".</t>
  </si>
  <si>
    <t xml:space="preserve">Адрес: Республика Дагестан, г. Махачкала, ул. Фрунзе, дом 39, кадастровый номер 05:40:000026:4249 </t>
  </si>
  <si>
    <t xml:space="preserve">Жилой дом,общей площадью 23,3 кв.м.Литер "Г. </t>
  </si>
  <si>
    <t>Адрес: Республика Дагестан, г. Махачкала, ул. Фрунзе, дом 39, кадастровый номер 05:40:000026:4251</t>
  </si>
  <si>
    <t xml:space="preserve">Земельный участок общей площадью 592,7 кв.м. </t>
  </si>
  <si>
    <t>Адрес: Республика Дагестан, г. Махачкала, ул. Фрунзе, дом 39, кадастровый номер 05:40:000026:655</t>
  </si>
  <si>
    <t>Выписка ЕГРН от 20.06.2021</t>
  </si>
  <si>
    <t>Вид деятельности, 
к которой относится использование актива</t>
  </si>
  <si>
    <t>Адрес: Республика Дагестан, г. Махачкала, Кировский район, Махачкала-Сулак, р. Шура-озень, на берегу моря. Инвентарный номер: 82:401:002:00070320. Литер: "В". Кадастровый номер 05:40:000000:18600</t>
  </si>
  <si>
    <t>Адрес: Республика Дагестан, Левашинский район, с. Ташкапур, местность "Чебарда". Литер: "А". Кадастровый номер 05:31:000012:324.</t>
  </si>
  <si>
    <t>Адрес: Республика Дагестан, Левашинский район, с. Ташкапур. Литер: "А", "Г", "Г1", "Г2". Кадастровый номер 05:31:000012:320</t>
  </si>
  <si>
    <t>Адрес: Республика Дагестан, Левашинский район, с. Ташкапур, местность "Чебарда". Кадастровый номер 05:31:000076:144.</t>
  </si>
  <si>
    <t>Адрес: Республика Дагестан, Левашинский район, с. Ташкапур, МО "Сельсовет Хаджалмахинский". Кадастровый номер 05:31:000012:74.</t>
  </si>
  <si>
    <t>Адрес: Республика Дагестан, Левашинский район, с. Ташкапур, местность "Чебарда". Кадастровый номер 05:31:000076:143.</t>
  </si>
  <si>
    <t>Адрес: Республика Дагестан, Левашинский район, с. Ташкапур, местность "Чебарда". Кадастровый номер 05:31:000076:256.</t>
  </si>
  <si>
    <t>Адрес: Республика Дагестан, Левашинский район, с. Ташкапур, местность "Чебарда". Кадастровый номер 05:31:000076:257.</t>
  </si>
  <si>
    <t>Адрес: Республика Дагестан, Левашинский район, с. Ташкапур, местность "Чебарда". Кадастровый номер 05:31:000076:258.</t>
  </si>
  <si>
    <t>Адрес: Республика Дагестан, Левашинский район, с. Ташкапур, МО «Сельсовет Хаджалмахинский». Литер "А". Кадастровый номер 05:31:000012:260.</t>
  </si>
  <si>
    <t>Адрес: Республика Дагестан, Левашинский район, с. Ташкапур, МО «Сельсовет Хаджалмахинский». Кадастровый номер 05:31:000012:97.</t>
  </si>
  <si>
    <t>Адрес: Республика Дагестан, Унцукульский район, с. Унцукуль. Инвентарный номер: 223. Литер: "А". Кадастровый номер 05:35:000002:1822</t>
  </si>
  <si>
    <t xml:space="preserve">Жилой дом,общей площадью 264 кв.м.Литер "А".Жилой дом,общей площадью 271,3 кв.м.Литер "В".Жилой дом,общей площадью 23,3 кв.м.Литер "Г".,этажность 1.Земельный участок общей площадью 592,7 кв.м. </t>
  </si>
  <si>
    <t>Нежилое помещение (птичник) площадью 816,9 кв.м. и право аренды земельного участка площадью 24999,54 кв.м. Адрес: Республика Дагестан, Буйнакский район, с. Кафыр-Кумух, местность "Къоян-Арка".</t>
  </si>
  <si>
    <t>Жилой дом площадью 105,6 кв.м. и земельный участок площадью 450 кв.м. Адрес: Республика Дагестан, г.Буйнакск, район Темир-Таш, дом 70.</t>
  </si>
  <si>
    <t>Бассейн площадью 475,6 кв.м. Адрес: Республика Дагестан, г. Махачкала, Кировский район, Махачкала-Сулак, район р. Шура-озень</t>
  </si>
  <si>
    <t>Животноводческая ферма площадью 380 кв.м. и земельные участки в количестве 6 объектов площадью 3,0 га. Адрес: Республика Дагестан, Левашинский район, с. Ташкапур</t>
  </si>
  <si>
    <t>Жилой дом площадью 357,3 кв.м. и земельный участок площадью 600 кв.м. Адрес: Республика Дагестан, Левашинский район, с. Ташкапур</t>
  </si>
  <si>
    <t>СПК «Сильди». Дом животновода площадью 81,1 кв.м. с тремя нежилыми строениями (806,4 кв.м., 1030,4 кв.м., 1805,4 кв.м.) и земельный участок площадью 11000 кв.м. Адрес: Республика Дагестан, Кизилюртовский район, с. Кироваул.</t>
  </si>
  <si>
    <t>Строение (консервный завод) площадью 3126,6 кв.м. и земельный участок площадью 18762 кв.м. Адрес: Республика Дагестан, Унцукульский район, с. Унцукуль</t>
  </si>
  <si>
    <t>Нежилое здание - административное здание общей площадью 560,6 кв. м и Земельный участок общей площадью 641+/-18 кв. м</t>
  </si>
  <si>
    <t>Земельный участок, площадью 455997+/-5909 кв.м., Адрес: Нижегородская область, Богородский район, ориентир д. Охотино, примерно в 100 м от ориентира по направлению на запад</t>
  </si>
  <si>
    <t>Земельный участок, площадью 220002+/-4104 кв.м., Адрес: Нижегородская область, Богородский район, ориентир д. Охотино, примерно в 100 м от ориентира по направлению на запад</t>
  </si>
  <si>
    <t xml:space="preserve"> Земельный участок, площадью 130012+/-3155 кв.м.,Адрес: Нижегородская область, Богородский район, севернее деревни Охотино</t>
  </si>
  <si>
    <t>Земельный участок, площадью 129983+/-3155 кв.м.,Адрес: Нижегородская область, Богородский район, севернее деревни Охотино</t>
  </si>
  <si>
    <t xml:space="preserve">Земельный участок площадью 39882 кв.м., категория земель: земли населенных пунктов – в целях жилищного строительства. </t>
  </si>
  <si>
    <t xml:space="preserve">Земельный участок площадью 41578 кв.м., категория земель: земли населенных пунктов – в целях жилищного строительства. </t>
  </si>
  <si>
    <t xml:space="preserve"> Земельный участок 597 кв.м. Адрес: Ростовская область, Азовский район, х. Обуховка, ул. Радужная, участок 31. Кадастровый номер 61:01:0600002:1264.</t>
  </si>
  <si>
    <t xml:space="preserve"> Земельный участок 601 кв.м. Адрес: Ростовская область, Азовский район, х. Обуховка, ул. Звездная, участок 33. Кадастровый номер 61:01:0600002:1235.</t>
  </si>
  <si>
    <t>Земельный участок 558 кв.м. Адрес: Ростовская область, Азовский район, х. Обуховка, ул. Весенняя, участок 2. Кадастровый номер 61:01:0600002:1164.</t>
  </si>
  <si>
    <t>Земельный участок 576 кв.м. Адрес: Ростовская область, Азовский район, х. Обуховка, ул. Весенняя, участок 39. Кадастровый номер 61:01:0600002:1171.</t>
  </si>
  <si>
    <t>Земельный участок 576 кв.м. Адрес: Ростовская область, Азовский район, х. Обуховка, ул. Парковая, участок 15. Кадастровый номер 61:01:0600002:1226.</t>
  </si>
  <si>
    <t>Земельный участок 576 кв.м. Адрес: Ростовская область, Азовский район, х. Обуховка, ул. Парковая, участок 4. Кадастровый номер 61:01:0600002:1180.</t>
  </si>
  <si>
    <t>Земельный участок 579 кв.м. Адрес: Ростовская область, Азовский район, х. Обуховка, ул. Весенняя, участок 1. Кадастровый номер 61:01:0600002:1199.</t>
  </si>
  <si>
    <t>Земельный участок 585 кв.м. Адрес: Ростовская область, Азовский район, х. Обуховка, ул. Придорожная, участок 2. Кадастровый номер 61:01:0600002:1127.</t>
  </si>
  <si>
    <t>Земельный участок 586 кв.м. Адрес: Ростовская область, Азовский район, х. Обуховка, ул. Радужная, участок 1. Кадастровый номер 61:01:0600002:1276.</t>
  </si>
  <si>
    <t>Земельный участок 587 кв.м. Адрес: Ростовская область, Азовский район, х. Обуховка, ул. Радужная, участок 2. Кадастровый номер 61:01:0600002:1133.</t>
  </si>
  <si>
    <t>Земельный участок 588 кв.м. Адрес: Ростовская область, Азовский район, х. Обуховка, ул. Звездная, участок 1. Кадастровый номер 61:01:0600002:1156.</t>
  </si>
  <si>
    <t>Земельный участок 589 кв.м. Адрес: Ростовская область, Азовский район, х. Обуховка, ул. Звездная, участок 2. Кадастровый номер 61:01:0600002:1178.</t>
  </si>
  <si>
    <t>Земельный участок 596 кв.м. Адрес: Ростовская область, Азовский район, х. Обуховка, ул. Весенняя, участок 29. Кадастровый номер 61:01:0600002:1110.</t>
  </si>
  <si>
    <t>Земельный участок 596 кв.м. Адрес: Ростовская область, Азовский район, х. Обуховка, ул. Весенняя, участок 31. Кадастровый номер 61:01:0600002:1120.</t>
  </si>
  <si>
    <t>Земельный участок 596 кв.м. Адрес: Ростовская область, Азовский район, х. Обуховка, ул. Звездная, участок 29. Кадастровый номер 61:01:0600002:1212.</t>
  </si>
  <si>
    <t>Земельный участок 596 кв.м. Адрес: Ростовская область, Азовский район, х. Обуховка, ул. Звездная, участок 30. Кадастровый номер 61:01:0600002:1159.</t>
  </si>
  <si>
    <t>Земельный участок 596 кв.м. Адрес: Ростовская область, Азовский район, х. Обуховка, ул. Придорожная, участок 30. Кадастровый номер 61:01:0600002:1211.</t>
  </si>
  <si>
    <t>Земельный участок 596 кв.м. Адрес: Ростовская область, Азовский район, х. Обуховка, ул. Радужная, участок 29. Кадастровый номер 61:01:0600002:1123.</t>
  </si>
  <si>
    <t>Земельный участок 596 кв.м. Адрес: Ростовская область, Азовский район, х. Обуховка, ул. Радужная, участок 30. Кадастровый номер 61:01:0600002:1124.</t>
  </si>
  <si>
    <t>Земельный участок 597 кв.м. Адрес: Ростовская область, Азовский район, х. Обуховка, ул. Звездная, участок 31. Кадастровый номер 61:01:0600002:1271.</t>
  </si>
  <si>
    <t>Земельный участок 597 кв.м. Адрес: Ростовская область, Азовский район, х. Обуховка, ул. Звездная, участок 32. Кадастровый номер 61:01:0600002:1147.</t>
  </si>
  <si>
    <t>Земельный участок 597 кв.м. Адрес: Ростовская область, Азовский район, х. Обуховка, ул. Придорожная, участок 32. Кадастровый номер 61:01:0600002:1229.</t>
  </si>
  <si>
    <t>Земельный участок 597 кв.м. Адрес: Ростовская область, Азовский район, х. Обуховка, ул. Радужная, участок 32. Кадастровый номер 61:01:0600002:1233.</t>
  </si>
  <si>
    <t>Земельный участок 600 кв.м. Адрес: Ростовская область, Азовский район, х. Обуховка, ул. Весенняя, участок 4. Кадастровый номер 61:01:0600002:1202.</t>
  </si>
  <si>
    <t>Земельный участок 600 кв.м. Адрес: Ростовская область, Азовский район, х. Обуховка, ул. Звездная, участок 18. Кадастровый номер 61:01:0600002:1197.</t>
  </si>
  <si>
    <t>Земельный участок 600 кв.м. Адрес: Ростовская область, Азовский район, х. Обуховка, ул. Звездная, участок 42. Кадастровый номер 61:01:0600002:1148.</t>
  </si>
  <si>
    <t>Земельный участок 600 кв.м. Адрес: Ростовская область, Азовский район, х. Обуховка, ул. Придорожная, участок 18. Кадастровый номер 61:01:0600002:1213.</t>
  </si>
  <si>
    <t>Земельный участок 600 кв.м. Адрес: Ростовская область, Азовский район, х. Обуховка, ул. Придорожная, участок 38. Кадастровый номер 61:01:0600002:1205.</t>
  </si>
  <si>
    <t>Земельный участок 600 кв.м. Адрес: Ростовская область, Азовский район, х. Обуховка, ул. Придорожная, участок 42. Кадастровый номер 61:01:0600002:1098.</t>
  </si>
  <si>
    <t>Земельный участок 601 кв.м Адрес: Ростовская область, Азовский район, х. Обуховка, ул. Весенняя, участок 9. Кадастровый номер 61:01:0600002:1161.</t>
  </si>
  <si>
    <t>Земельный участок 601 кв.м Адрес: Ростовская область, Азовский район, х. Обуховка, ул. Звездная, участок 28. Кадастровый номер 61:01:0600002:1176.</t>
  </si>
  <si>
    <t>Земельный участок 601 кв.м. Адрес: Ростовская область, Азовский район, х. Обуховка, ул. Весенняя, участок 10. Кадастровый номер 61:01:0600002:1137.</t>
  </si>
  <si>
    <t>Земельный участок 601 кв.м. Адрес: Ростовская область, Азовский район, х. Обуховка, ул. Весенняя, участок 11. Кадастровый номер 61:01:0600002:1220.</t>
  </si>
  <si>
    <t>Земельный участок 601 кв.м. Адрес: Ростовская область, Азовский район, х. Обуховка, ул. Весенняя, участок 12. Кадастровый номер 61:01:0600002:1260.</t>
  </si>
  <si>
    <t>Земельный участок 601 кв.м. Адрес: Ростовская область, Азовский район, х. Обуховка, ул. Весенняя, участок 13. Кадастровый номер 61:01:0600002:1256.</t>
  </si>
  <si>
    <t>Земельный участок 601 кв.м. Адрес: Ростовская область, Азовский район, х. Обуховка, ул. Весенняя, участок 14. Кадастровый номер 61:01:0600002:1163.</t>
  </si>
  <si>
    <t>Земельный участок 601 кв.м. Адрес: Ростовская область, Азовский район, х. Обуховка, ул. Весенняя, участок 15. Кадастровый номер 61:01:0600002:1135.</t>
  </si>
  <si>
    <t>Земельный участок 601 кв.м. Адрес: Ростовская область, Азовский район, х. Обуховка, ул. Весенняя, участок 16. Кадастровый номер 61:01:0600002:1289.</t>
  </si>
  <si>
    <t>Земельный участок 601 кв.м. Адрес: Ростовская область, Азовский район, х. Обуховка, ул. Весенняя, участок 17. Кадастровый номер 61:01:0600002:1221.</t>
  </si>
  <si>
    <t>Земельный участок 601 кв.м. Адрес: Ростовская область, Азовский район, х. Обуховка, ул. Весенняя, участок 18. Кадастровый номер 61:01:0600002:1259.</t>
  </si>
  <si>
    <t>Земельный участок 601 кв.м. Адрес: Ростовская область, Азовский район, х. Обуховка, ул. Весенняя, участок 19. Кадастровый номер 61:01:0600002:1136.</t>
  </si>
  <si>
    <t>Земельный участок 601 кв.м. Адрес: Ростовская область, Азовский район, х. Обуховка, ул. Весенняя, участок 20. Кадастровый номер 61:01:0600002:1200.</t>
  </si>
  <si>
    <t>Земельный участок 601 кв.м. Адрес: Ростовская область, Азовский район, х. Обуховка, ул. Весенняя, участок 21. Кадастровый номер 61:01:0600002:1257.</t>
  </si>
  <si>
    <t>Земельный участок 601 кв.м. Адрес: Ростовская область, Азовский район, х. Обуховка, ул. Весенняя, участок 22. Кадастровый номер 61:01:0600002:1111.</t>
  </si>
  <si>
    <t>Земельный участок 601 кв.м. Адрес: Ростовская область, Азовский район, х. Обуховка, ул. Весенняя, участок 23. Кадастровый номер 61:01:0600002:1222.</t>
  </si>
  <si>
    <t>Земельный участок 601 кв.м. Адрес: Ростовская область, Азовский район, х. Обуховка, ул. Весенняя, участок 24. Кадастровый номер 61:01:0600002:1162.</t>
  </si>
  <si>
    <t>Земельный участок 601 кв.м. Адрес: Ростовская область, Азовский район, х. Обуховка, ул. Весенняя, участок 25. Кадастровый номер 61:01:0600002:1223.</t>
  </si>
  <si>
    <t>Земельный участок 601 кв.м. Адрес: Ростовская область, Азовский район, х. Обуховка, ул. Весенняя, участок 27. Кадастровый номер 61:01:0600002:1258.</t>
  </si>
  <si>
    <t>Земельный участок 601 кв.м. Адрес: Ростовская область, Азовский район, х. Обуховка, ул. Весенняя, участок 3. Кадастровый номер 61:01:0600002:1254.</t>
  </si>
  <si>
    <t>Земельный участок 601 кв.м. Адрес: Ростовская область, Азовский район, х. Обуховка, ул. Весенняя, участок 33. Кадастровый номер 61:01:0600002:1270.</t>
  </si>
  <si>
    <t>Земельный участок 601 кв.м. Адрес: Ростовская область, Азовский район, х. Обуховка, ул. Весенняя, участок 35. Кадастровый номер 61:01:0600002:1241.</t>
  </si>
  <si>
    <t>Земельный участок 601 кв.м. Адрес: Ростовская область, Азовский район, х. Обуховка, ул. Весенняя, участок 37. Кадастровый номер 61:01:0600002:1269.</t>
  </si>
  <si>
    <t>Земельный участок 601 кв.м. Адрес: Ростовская область, Азовский район, х. Обуховка, ул. Весенняя, участок 5. Кадастровый номер 61:01:0600002:1255.</t>
  </si>
  <si>
    <t>Земельный участок 601 кв.м. Адрес: Ростовская область, Азовский район, х. Обуховка, ул. Весенняя, участок 6. Кадастровый номер 61:01:0600002:1138.</t>
  </si>
  <si>
    <t>Земельный участок 601 кв.м. Адрес: Ростовская область, Азовский район, х. Обуховка, ул. Весенняя, участок 7. Кадастровый номер 61:01:0600002:1134.</t>
  </si>
  <si>
    <t>Земельный участок 601 кв.м. Адрес: Ростовская область, Азовский район, х. Обуховка, ул. Весенняя, участок 8. Кадастровый номер 61:01:0600002:1201.</t>
  </si>
  <si>
    <t>Земельный участок 601 кв.м. Адрес: Ростовская область, Азовский район, х. Обуховка, ул. Звездная, участок 10. Кадастровый номер 61:01:0600002:1287.</t>
  </si>
  <si>
    <t>Земельный участок 601 кв.м. Адрес: Ростовская область, Азовский район, х. Обуховка, ул. Звездная, участок 11. Кадастровый номер 61:01:0600002:1109.</t>
  </si>
  <si>
    <t>Земельный участок 601 кв.м. Адрес: Ростовская область, Азовский район, х. Обуховка, ул. Звездная, участок 12. Кадастровый номер 61:01:0600002:1160.</t>
  </si>
  <si>
    <t>Земельный участок 601 кв.м. Адрес: Ростовская область, Азовский район, х. Обуховка, ул. Звездная, участок 13. Кадастровый номер 61:01:0600002:1158.</t>
  </si>
  <si>
    <t>Земельный участок 601 кв.м. Адрес: Ростовская область, Азовский район, х. Обуховка, ул. Звездная, участок 14. Кадастровый номер 61:01:0600002:1286.</t>
  </si>
  <si>
    <t>Земельный участок 601 кв.м. Адрес: Ростовская область, Азовский район, х. Обуховка, ул. Звездная, участок 15. Кадастровый номер 61:01:0600002:1175.</t>
  </si>
  <si>
    <t>Земельный участок 601 кв.м. Адрес: Ростовская область, Азовский район, х. Обуховка, ул. Звездная, участок 16. Кадастровый номер 61:01:0600002:1198.</t>
  </si>
  <si>
    <t>Земельный участок 601 кв.м. Адрес: Ростовская область, Азовский район, х. Обуховка, ул. Звездная, участок 17. Кадастровый номер 61:01:0600002:1194.</t>
  </si>
  <si>
    <t>Земельный участок 601 кв.м. Адрес: Ростовская область, Азовский район, х. Обуховка, ул. Звездная, участок 19. Кадастровый номер 61:01:0600002:1282.</t>
  </si>
  <si>
    <t>Земельный участок 601 кв.м. Адрес: Ростовская область, Азовский район, х. Обуховка, ул. Звездная, участок 20. Кадастровый номер 61:01:0600002:1285.</t>
  </si>
  <si>
    <t>Земельный участок 601 кв.м. Адрес: Ростовская область, Азовский район, х. Обуховка, ул. Звездная, участок 21. Кадастровый номер 61:01:0600002:1250.</t>
  </si>
  <si>
    <t>Земельный участок 601 кв.м. Адрес: Ростовская область, Азовский район, х. Обуховка, ул. Звездная, участок 22. Кадастровый номер 61:01:0600002:1284.</t>
  </si>
  <si>
    <t>Земельный участок 601 кв.м. Адрес: Ростовская область, Азовский район, х. Обуховка, ул. Звездная, участок 23. Кадастровый номер 61:01:0600002:1251.</t>
  </si>
  <si>
    <t>Земельный участок 601 кв.м. Адрес: Ростовская область, Азовский район, х. Обуховка, ул. Звездная, участок 24. Кадастровый номер 61:01:0600002:1218.</t>
  </si>
  <si>
    <t>Земельный участок 601 кв.м. Адрес: Ростовская область, Азовский район, х. Обуховка, ул. Звездная, участок 25. Кадастровый номер 61:01:0600002:1252.</t>
  </si>
  <si>
    <t>Земельный участок 601 кв.м. Адрес: Ростовская область, Азовский район, х. Обуховка, ул. Звездная, участок 26. Кадастровый номер 61:01:0600002:1196.</t>
  </si>
  <si>
    <t>Земельный участок 601 кв.м. Адрес: Ростовская область, Азовский район, х. Обуховка, ул. Звездная, участок 27. Кадастровый номер 61:01:0600002:1283.</t>
  </si>
  <si>
    <t>Земельный участок 601 кв.м. Адрес: Ростовская область, Азовский район, х. Обуховка, ул. Звездная, участок 3. Кадастровый номер 61:01:0600002:1281.</t>
  </si>
  <si>
    <t>Земельный участок 601 кв.м. Адрес: Ростовская область, Азовский район, х. Обуховка, ул. Звездная, участок 34. Кадастровый номер 61:01:0600002:1169.</t>
  </si>
  <si>
    <t>Земельный участок 601 кв.м. Адрес: Ростовская область, Азовский район, х. Обуховка, ул. Звездная, участок 35. Кадастровый номер 61:01:0600002:1118.</t>
  </si>
  <si>
    <t>Земельный участок 601 кв.м. Адрес: Ростовская область, Азовский район, х. Обуховка, ул. Звездная, участок 36. Кадастровый номер 61:01:0600002:1239.</t>
  </si>
  <si>
    <t>Земельный участок 601 кв.м. Адрес: Ростовская область, Азовский район, х. Обуховка, ул. Звездная, участок 37. Кадастровый номер 61:01:0600002:1186.</t>
  </si>
  <si>
    <t>Земельный участок 601 кв.м. Адрес: Ростовская область, Азовский район, х. Обуховка, ул. Звездная, участок 39. Кадастровый номер 61:01:0600002:1187.</t>
  </si>
  <si>
    <t>Земельный участок 601 кв.м. Адрес: Ростовская область, Азовский район, х. Обуховка, ул. Звездная, участок 4. Кадастровый номер 61:01:0600002:1219.</t>
  </si>
  <si>
    <t>Земельный участок 601 кв.м. Адрес: Ростовская область, Азовский район, х. Обуховка, ул. Звездная, участок 40. Кадастровый номер 61:01:0600002:1104.</t>
  </si>
  <si>
    <t>Земельный участок 601 кв.м. Адрес: Ростовская область, Азовский район, х. Обуховка, ул. Звездная, участок 41. Кадастровый номер 61:01:0600002:1195.</t>
  </si>
  <si>
    <t>Земельный участок 601 кв.м. Адрес: Ростовская область, Азовский район, х. Обуховка, ул. Звездная, участок 5. Кадастровый номер 61:01:0600002:1248.</t>
  </si>
  <si>
    <t>Земельный участок 601 кв.м. Адрес: Ростовская область, Азовский район, х. Обуховка, ул. Звездная, участок 6. Кадастровый номер 61:01:0600002:1177.</t>
  </si>
  <si>
    <t>Земельный участок 601 кв.м. Адрес: Ростовская область, Азовский район, х. Обуховка, ул. Звездная, участок 7. Кадастровый номер 61:01:0600002:1249.</t>
  </si>
  <si>
    <t>Земельный участок 601 кв.м. Адрес: Ростовская область, Азовский район, х. Обуховка, ул. Звездная, участок 8. Кадастровый номер 61:01:0600002:1253.</t>
  </si>
  <si>
    <t>Земельный участок 601 кв.м. Адрес: Ростовская область, Азовский район, х. Обуховка, ул. Звездная, участок 9. Кадастровый номер 61:01:0600002:1157.</t>
  </si>
  <si>
    <t>Земельный участок 601 кв.м. Адрес: Ростовская область, Азовский район, х. Обуховка, ул. Парковая, участок 11. Кадастровый номер 61:01:0600002:1290.</t>
  </si>
  <si>
    <t>Земельный участок 601 кв.м. Адрес: Ростовская область, Азовский район, х. Обуховка, ул. Парковая, участок 13. Кадастровый номер 61:01:0600002:1291.</t>
  </si>
  <si>
    <t>Земельный участок 601 кв.м. Адрес: Ростовская область, Азовский район, х. Обуховка, ул. Парковая, участок 3. Кадастровый номер 61:01:0600002:1165.</t>
  </si>
  <si>
    <t>Земельный участок 601 кв.м. Адрес: Ростовская область, Азовский район, х. Обуховка, ул. Парковая, участок 5. Кадастровый номер 61:01:0600002:1225.</t>
  </si>
  <si>
    <t>Земельный участок 601 кв.м. Адрес: Ростовская область, Азовский район, х. Обуховка, ул. Парковая, участок 7. Кадастровый номер 61:01:0600002:1139.</t>
  </si>
  <si>
    <t>Земельный участок 601 кв.м. Адрес: Ростовская область, Азовский район, х. Обуховка, ул. Парковая, участок 9. Кадастровый номер 61:01:0600002:1112.</t>
  </si>
  <si>
    <t>Земельный участок 601 кв.м. Адрес: Ростовская область, Азовский район, х. Обуховка, ул. Придорожная, участок 10. Кадастровый номер 61:01:0600002:1126.</t>
  </si>
  <si>
    <t>Земельный участок 601 кв.м. Адрес: Ростовская область, Азовский район, х. Обуховка, ул. Придорожная, участок 12. Кадастровый номер 61:01:0600002:1173.</t>
  </si>
  <si>
    <t>Земельный участок 601 кв.м. Адрес: Ростовская область, Азовский район, х. Обуховка, ул. Придорожная, участок 14. Кадастровый номер 61:01:0600002:1274.</t>
  </si>
  <si>
    <t>Земельный участок 601 кв.м. Адрес: Ростовская область, Азовский район, х. Обуховка, ул. Придорожная, участок 16. Кадастровый номер 61:01:0600002:1172.</t>
  </si>
  <si>
    <t>Земельный участок 601 кв.м. Адрес: Ростовская область, Азовский район, х. Обуховка, ул. Придорожная, участок 20. Кадастровый номер 61:01:0600002:1273.</t>
  </si>
  <si>
    <t>Земельный участок 601 кв.м. Адрес: Ростовская область, Азовский район, х. Обуховка, ул. Придорожная, участок 22. Кадастровый номер 61:01:0600002:1242.</t>
  </si>
  <si>
    <t>Земельный участок 601 кв.м. Адрес: Ростовская область, Азовский район, х. Обуховка, ул. Придорожная, участок 24. Кадастровый номер 61:01:0600002:1151.</t>
  </si>
  <si>
    <t>Земельный участок 601 кв.м. Адрес: Ростовская область, Азовский район, х. Обуховка, ул. Придорожная, участок 25. Кадастровый номер 61:01:0600002:1272.</t>
  </si>
  <si>
    <t>Земельный участок 601 кв.м. Адрес: Ростовская область, Азовский район, х. Обуховка, ул. Придорожная, участок 28. Кадастровый номер 61:01:0600002:1125.</t>
  </si>
  <si>
    <t>Земельный участок 601 кв.м. Адрес: Ростовская область, Азовский район, х. Обуховка, ул. Придорожная, участок 34. Кадастровый номер 61:01:0600002:1141.</t>
  </si>
  <si>
    <t>Земельный участок 601 кв.м. Адрес: Ростовская область, Азовский район, х. Обуховка, ул. Придорожная, участок 36. Кадастровый номер 61:01:0600002:1181.</t>
  </si>
  <si>
    <t>Земельный участок 601 кв.м. Адрес: Ростовская область, Азовский район, х. Обуховка, ул. Придорожная, участок 4. Кадастровый номер 61:01:0600002:1243.</t>
  </si>
  <si>
    <t>Земельный участок 601 кв.м. Адрес: Ростовская область, Азовский район, х. Обуховка, ул. Придорожная, участок 40 . Кадастровый номер 61:01:0600002:1097.</t>
  </si>
  <si>
    <t>Земельный участок 601 кв.м. Адрес: Ростовская область, Азовский район, х. Обуховка, ул. Придорожная, участок 6. Кадастровый номер 61:01:0600002:1174.</t>
  </si>
  <si>
    <t>Земельный участок 601 кв.м. Адрес: Ростовская область, Азовский район, х. Обуховка, ул. Придорожная, участок 8. Кадастровый номер 61:01:0600002:1275.</t>
  </si>
  <si>
    <t>Земельный участок 601 кв.м. Адрес: Ростовская область, Азовский район, х. Обуховка, ул. Радужная участок 7. Кадастровый номер 61:01:0600002:1214.</t>
  </si>
  <si>
    <t>Земельный участок 601 кв.м. Адрес: Ростовская область, Азовский район, х. Обуховка, ул. Радужная, участок 10. Кадастровый номер 61:01:0600002:1246.</t>
  </si>
  <si>
    <t>Земельный участок 601 кв.м. Адрес: Ростовская область, Азовский район, х. Обуховка, ул. Радужная, участок 11. Кадастровый номер 61:01:0600002:1129.</t>
  </si>
  <si>
    <t>Земельный участок 601 кв.м. Адрес: Ростовская область, Азовский район, х. Обуховка, ул. Радужная, участок 12. Кадастровый номер 61:01:0600002:1193.</t>
  </si>
  <si>
    <t>Земельный участок 601 кв.м. Адрес: Ростовская область, Азовский район, х. Обуховка, ул. Радужная, участок 13. Кадастровый номер 61:01:0600002:1191.</t>
  </si>
  <si>
    <t>Земельный участок 601 кв.м. Адрес: Ростовская область, Азовский район, х. Обуховка, ул. Радужная, участок 14. Кадастровый номер 61:01:0600002:1280.</t>
  </si>
  <si>
    <t>Земельный участок 601 кв.м. Адрес: Ростовская область, Азовский район, х. Обуховка, ул. Радужная, участок 15. Кадастровый номер 61:01:0600002:1244.</t>
  </si>
  <si>
    <t>Земельный участок 601 кв.м. Адрес: Ростовская область, Азовский район, х. Обуховка, ул. Радужная, участок 16. Кадастровый номер 61:01:0600002:1155.</t>
  </si>
  <si>
    <t>Земельный участок 601 кв.м. Адрес: Ростовская область, Азовский район, х. Обуховка, ул. Радужная, участок 17. Кадастровый номер 61:01:0600002:1278.</t>
  </si>
  <si>
    <t>Земельный участок 601 кв.м. Адрес: Ростовская область, Азовский район, х. Обуховка, ул. Радужная, участок 18. Кадастровый номер 61:01:0600002:1217.</t>
  </si>
  <si>
    <t>Земельный участок 601 кв.м. Адрес: Ростовская область, Азовский район, х. Обуховка, ул. Радужная, участок 19. Кадастровый номер 61:01:0600002:1192.</t>
  </si>
  <si>
    <t>Земельный участок 601 кв.м. Адрес: Ростовская область, Азовский район, х. Обуховка, ул. Радужная, участок 20. Кадастровый номер 61:01:0600002:1279.</t>
  </si>
  <si>
    <t>Земельный участок 601 кв.м. Адрес: Ростовская область, Азовский район, х. Обуховка, ул. Радужная, участок 21. Кадастровый номер 61:01:0600002:1215.</t>
  </si>
  <si>
    <t>Земельный участок 601 кв.м. Адрес: Ростовская область, Азовский район, х. Обуховка, ул. Радужная, участок 22. Кадастровый номер 61:01:0600002:1130.</t>
  </si>
  <si>
    <t>Земельный участок 601 кв.м. Адрес: Ростовская область, Азовский район, х. Обуховка, ул. Радужная, участок 23. Кадастровый номер 61:01:0600002:1153.</t>
  </si>
  <si>
    <t>Земельный участок 601 кв.м. Адрес: Ростовская область, Азовский район, х. Обуховка, ул. Радужная, участок 24. Кадастровый номер 61:01:0600002:1154.</t>
  </si>
  <si>
    <t>Земельный участок 601 кв.м. Адрес: Ростовская область, Азовский район, х. Обуховка, ул. Радужная, участок 25. Кадастровый номер 61:01:0600002:1245.</t>
  </si>
  <si>
    <t>Земельный участок 601 кв.м. Адрес: Ростовская область, Азовский район, х. Обуховка, ул. Радужная, участок 26. Кадастровый номер 61:01:0600002:1216.</t>
  </si>
  <si>
    <t>Земельный участок 601 кв.м. Адрес: Ростовская область, Азовский район, х. Обуховка, ул. Радужная, участок 27. Кадастровый номер 61:01:0600002:1106.</t>
  </si>
  <si>
    <t>Земельный участок 601 кв.м. Адрес: Ростовская область, Азовский район, х. Обуховка, ул. Радужная, участок 28. Кадастровый номер 61:01:0600002:1107.</t>
  </si>
  <si>
    <t>Земельный участок 601 кв.м. Адрес: Ростовская область, Азовский район, х. Обуховка, ул. Радужная, участок 3. Кадастровый номер 61:01:0600002:1128.</t>
  </si>
  <si>
    <t>Земельный участок 601 кв.м. Адрес: Ростовская область, Азовский район, х. Обуховка, ул. Радужная, участок 33. Кадастровый номер 61:01:0600002:1115.</t>
  </si>
  <si>
    <t>Земельный участок 601 кв.м. Адрес: Ростовская область, Азовский район, х. Обуховка, ул. Радужная, участок 35. Кадастровый номер 61:01:0600002:1230.</t>
  </si>
  <si>
    <t>Земельный участок 601 кв.м. Адрес: Ростовская область, Азовский район, х. Обуховка, ул. Радужная, участок 36. Кадастровый номер 61:01:0600002:1144.</t>
  </si>
  <si>
    <t>Земельный участок 601 кв.м. Адрес: Ростовская область, Азовский район, х. Обуховка, ул. Радужная, участок 37. Кадастровый номер 61:01:0600002:1265.</t>
  </si>
  <si>
    <t>Земельный участок 601 кв.м. Адрес: Ростовская область, Азовский район, х. Обуховка, ул. Радужная, участок 38. Кадастровый номер 61:01:0600002:1145.</t>
  </si>
  <si>
    <t>Земельный участок 601 кв.м. Адрес: Ростовская область, Азовский район, х. Обуховка, ул. Радужная, участок 39. Кадастровый номер 61:01:0600002:1116.</t>
  </si>
  <si>
    <t>Земельный участок 601 кв.м. Адрес: Ростовская область, Азовский район, х. Обуховка, ул. Радужная, участок 4. Кадастровый номер 61:01:0600002:1131.</t>
  </si>
  <si>
    <t>Земельный участок 601 кв.м. Адрес: Ростовская область, Азовский район, х. Обуховка, ул. Радужная, участок 40. Кадастровый номер 61:01:0600002:1100.</t>
  </si>
  <si>
    <t>Земельный участок 601 кв.м. Адрес: Ростовская область, Азовский район, х. Обуховка, ул. Радужная, участок 41. Кадастровый номер 61:01:0600002:1099.</t>
  </si>
  <si>
    <t>Земельный участок 601 кв.м. Адрес: Ростовская область, Азовский район, х. Обуховка, ул. Радужная, участок 42. Кадастровый номер 61:01:0600002:1105.</t>
  </si>
  <si>
    <t>Земельный участок 601 кв.м. Адрес: Ростовская область, Азовский район, х. Обуховка, ул. Радужная, участок 5. Кадастровый номер 61:01:0600002:1152.</t>
  </si>
  <si>
    <t>Земельный участок 601 кв.м. Адрес: Ростовская область, Азовский район, х. Обуховка, ул. Радужная, участок 6. Кадастровый номер 61:01:0600002:1247.</t>
  </si>
  <si>
    <t>Земельный участок 601 кв.м. Адрес: Ростовская область, Азовский район, х. Обуховка, ул. Радужная, участок 8. Кадастровый номер 61:01:0600002:1108.</t>
  </si>
  <si>
    <t>Земельный участок 601 кв.м. Адрес: Ростовская область, Азовский район, х. Обуховка, ул. Радужная, участок 9. Кадастровый номер 61:01:0600002:1277.</t>
  </si>
  <si>
    <t>Земельный участок 603 кв.м. Адрес: Ростовская область, Азовский район, х. Обуховка, ул. Парковая, участок 8. Кадастровый номер 61:01:0600002:1179.</t>
  </si>
  <si>
    <t>Земельный участок 633 кв.м. Адрес: Ростовская область, Азовский район, х. Обуховка, ул. Весенняя, участок 26. Кадастровый номер 61:01:0600002:1224.</t>
  </si>
  <si>
    <t>Земельный участок 682 кв.м. Адрес: Ростовская область, Азовский район, х. Обуховка, ул. Парковая, участок 2. Кадастровый номер 61:01:0600002:1227.</t>
  </si>
  <si>
    <t>Земельный участок 758 кв.м. Адрес: Ростовская область, Азовский район, х. Обуховка, ул. Весенняя, участок 43. Кадастровый номер 61:01:0600002:1149.</t>
  </si>
  <si>
    <t>Земельный участок площадью 601 кв.м. Адрес: Ростовская область, Азовский район, х. Обуховка, ул. Радужная, участок 34.</t>
  </si>
  <si>
    <t>Здание производственной базы,общей площадью 959,3 кв.м.</t>
  </si>
  <si>
    <t>Адрес: Республика Дагестан, Кизилюртовский,с. Султанянгиюрт,перекресток Аскерханова и ул.Мира, кадасторовый номер 05:06:000001:7843.</t>
  </si>
  <si>
    <t xml:space="preserve">Земельный участок общей площадью 1700 кв.м. </t>
  </si>
  <si>
    <t>Адрес: Республика Дагестан, Кизилюртовский,с. Султанянгиюрт,перекресток Аскерханова и ул.Мира, кадастровый номер 05:06:000001:27.</t>
  </si>
  <si>
    <t>Акт о передаче нереализованного имущества взыскателю от 18.11.2021</t>
  </si>
  <si>
    <t>ОТВ. ССП</t>
  </si>
  <si>
    <t>Земельный участок площадью 308328 +/- 4859 кв.м. Категория земель: земли сельскохозяйственного назначения, разрешенное использование: для сельскохозяйственного производства</t>
  </si>
  <si>
    <t>Адрес: Московская область, Можайский район, участок находится примерно в 1100 м по направлению на юго-запад от ориентира д. Милятино. Кадастровый номер 50:18:0070119:217</t>
  </si>
  <si>
    <t>Земельный участок площадью 308328 +/- 4859 кв.м. Адрес: Московская область, Можайский район, участок находится примерно в 1100 м по направлению на юго-запад от ориентира д. Милятино. Кадастровый номер 50:18:0070119:217</t>
  </si>
  <si>
    <t>Выписка из ЕГРН от 23.03.2022,
Акт о передаче нереализованного имущества должника взыскателю от 11.03.2022.</t>
  </si>
  <si>
    <t>Земельный участок площадью 727 841 кв.м. Категория земель: земли сельскохозяйственного назначения, разрешенное использование: для сельскохозяйственного производства</t>
  </si>
  <si>
    <t>Адрес: Московская область, Можайский район, участок находится примерно в 1100 м. по направлению на юго-запад от ориентира д. Милятино, Кадастровый номер 50:18:0070119:216</t>
  </si>
  <si>
    <t>Земельный участок, общая площадь 727 841 кв.м., Адрес: Московская область, Можайский район, участок находится примерно в 1100 м. по направлению на юго-запад от ориентира д. Милятино, Кадастровый номер 50:18:0070119:216</t>
  </si>
  <si>
    <t>Выписка из ЕГРН от 19.04.2022
Акт о передаче нереализованного имущества должника взыскателю от 06.04.2022.</t>
  </si>
  <si>
    <t>255 симв</t>
  </si>
  <si>
    <t>Категория актива:
1. квартиры;
2. жилые дома с земельными участками;
3. нежилая недвижимость с земельными участками (при наличии); 
4. земельные участки (с/х и НЕ с/х);
5. движимое имущество;
6. оборудование</t>
  </si>
  <si>
    <t>Дагестанский</t>
  </si>
  <si>
    <t xml:space="preserve">Дагестанский </t>
  </si>
  <si>
    <t xml:space="preserve">Краснодарский </t>
  </si>
  <si>
    <t>Мордовский</t>
  </si>
  <si>
    <t>Нижегородский</t>
  </si>
  <si>
    <t xml:space="preserve">Ростовский </t>
  </si>
  <si>
    <t>Тульский</t>
  </si>
  <si>
    <t>Земельный участок площадью 3822 +/- 22 кв.м. Категория земель: земли населенных пунктов</t>
  </si>
  <si>
    <t>Адрес: Краснодарский край, г. Сочи, Лазаревский район, с. Горное Лоо, ул. Плановая, 11/77. Кадастровый номер 23:49:1000001:1342.</t>
  </si>
  <si>
    <t>Земельный участок площадью 3822 +/- 22 кв.м. Адрес: Краснодарский край, г. Сочи, Лазаревский район, с. Горное Лоо, ул. Плановая, 11/77</t>
  </si>
  <si>
    <t>Выписка из ЕГРН.</t>
  </si>
  <si>
    <t>Красноярский</t>
  </si>
  <si>
    <t>Адрес: Красноярский край, г. Минусинск, ул. Промышленная, д. 2/5. Кадастровый номер 24:53:0109001:1547.</t>
  </si>
  <si>
    <t>Земельный участок площадью 7 349 +/-30 кв. м., категория земель: земли населенных пунктов, разрешенное использование: под промбазу.</t>
  </si>
  <si>
    <t>Адрес: Красноярский край, г. Минусинск, ул. Промышленная, д. 2/5. Кадастровый номер 24:53:0109001:1949.</t>
  </si>
  <si>
    <t>Акт приема передачи нереализованного имущества взыскателю от 04.10.2022;
Выписка из ЕГРН от 13.10.2022</t>
  </si>
  <si>
    <t>Кабардино-Балкарский</t>
  </si>
  <si>
    <t>Земельный участок площадью 11101 кв.м.</t>
  </si>
  <si>
    <t>Адрес: Кабардино-Балкарская Республика, Майский район, х. Сарский. Кадастровый номер 07:03:2100000:14.</t>
  </si>
  <si>
    <t>Земельный участок площадью 12538 кв.м.</t>
  </si>
  <si>
    <t>Адрес: Кабардино-Балкарская Республика, Майский район, х. Сарский. Кадастровый номер 07:03:2100000:15.</t>
  </si>
  <si>
    <t>Земельный участок площадью 32631 кв.м.</t>
  </si>
  <si>
    <t>Адрес: Кабардино-Балкарская Республика, Майский район, х. Сарский. Кадастровый номер 07:03:2100000:16.</t>
  </si>
  <si>
    <t>Бригадный дом, лит. А площадью 155,5 кв.м.</t>
  </si>
  <si>
    <t>Адрес: Кабардино-Балкарская Республика, Майский район, х. Сарский. УН 07-07-06/002/2008-160. Кадастровый номер 07:03:0200000:85.</t>
  </si>
  <si>
    <t>Здание зерносклада, лит. Г1 площадью 495,9 кв.м.</t>
  </si>
  <si>
    <t>Адрес: Кабардино-Балкарская Республика, Майский район, х. Сарский. УН 07-07-06/002/2008-161. Кадастровый номер 07:03:0200000:73.</t>
  </si>
  <si>
    <t>Здание склада ядохимикатов, лит. Г3 площадью 342,1 кв.м.</t>
  </si>
  <si>
    <t>Адрес: Кабардино-Балкарская Республика, Майский район, х. Сарский. УН 07-07-06/002/2008-162. Кадастровый номер 07:03:0200000:78.</t>
  </si>
  <si>
    <t>Башня Рожновского, ширина 1,2 м., высота 20 м.</t>
  </si>
  <si>
    <t>Адрес: Кабардино-Балкарская Республика, Майский район, х. Сарский. УН 07-07-06/002/2008-348. Кадастровый номер 07:03:0200002:157.</t>
  </si>
  <si>
    <t>Здание свинокомплекса, литер А площадью 836,80 кв.м.</t>
  </si>
  <si>
    <t>Адрес: Кабардино-Балкарская Республика, Майский район, х. Сарский. УН 07-07-06/006/2007-188. Кадастровый номер 07:03:0200000:76.</t>
  </si>
  <si>
    <t>Здание свинокомплекса, лит. Б. площадью 832,2 кв.м.</t>
  </si>
  <si>
    <t>Адрес: Кабардино-Балкарская Республика, Майский район, х. Сарский. УН 07-07-06/006/2007-189. Кадастровый номер 07:03:0200000:79.</t>
  </si>
  <si>
    <t>Животноводческая ферма ООО КФХ "Сарский"</t>
  </si>
  <si>
    <t>Выписка из ЕГРН от 27.01.2023, Акт о передачи нереализованного имущества должника взыскателю от 12.04.2019г. Постановление о передаче  не реализованного в принудительном порядке имущество должника взыскателю от 11.04.2019г.</t>
  </si>
  <si>
    <t>Жилой дом площадью 103,7 кв.м.</t>
  </si>
  <si>
    <t>Адрес: Республика Башкортостан, Чишминский район, деревня Игнатовка, ул. Гагарина, д. 6. Кадастровый номер 02:52:130401:186.</t>
  </si>
  <si>
    <t>Земельный участок площадью 3050 кв.м. Категория земель: земли населенных пунктов, для ведения личного подсобного хозяйства</t>
  </si>
  <si>
    <t>Адрес: Республика Башкортостан, Чишминский район, деревня Игнатовка, ул. Гагарина, участок 6. Кадастровый номер 02:52:130401:11.</t>
  </si>
  <si>
    <t>Жилой дом площадью 135,3 кв.м.</t>
  </si>
  <si>
    <t>Адрес: Республика Башкортостан, Дуванский район, с. Ярославка, ул. Комсомольская, д. 149. Кадастровый номер 02:21:050203:257.</t>
  </si>
  <si>
    <t>Земельный участок площадью 5027 +/- 25 кв.м. Категория земель: земли населенных пунктов, для ведения личного подсобного хозяйства</t>
  </si>
  <si>
    <t>Адрес: Республика Башкортостан, Дуванский район, с. Ярославка, ул. Комсомольская, участок 149. Кадастровый номер 02:21:050203:270.</t>
  </si>
  <si>
    <t>Жилой дом площадью 237,8 кв.м.</t>
  </si>
  <si>
    <t>Адрес: Республика Бурятия, г. Улан-Удэ, ул. Звенигородская, д. 34В. Кадастровый номер 03:24:033609:346.</t>
  </si>
  <si>
    <t>Земельный участок площадью 491 +/- 8 кв.м. Категория земель: земли населенных пунктов, под строительство индивидуального дома</t>
  </si>
  <si>
    <t>Адрес: Республика Бурятия, г. Улан-Удэ, ул. Звенигородская, участок 34В. Кадастровый номер 03:24:033609:335.</t>
  </si>
  <si>
    <t>Жилой дом площадью 124,5 кв.м.</t>
  </si>
  <si>
    <t>Адрес: Владимирская область, Александровский район, МО Следневское, ДПК "Успенский", д. 11. Кадастровый номер 33:01:000513:1133.</t>
  </si>
  <si>
    <t>Земельный участок площадью 1105 +/- 23 кв.м. Категория земель: земли сельскохозяйственного назначения, для ведения дачного хозяйства</t>
  </si>
  <si>
    <t>Адрес: Владимирская область, Александровский район, МО Следневское, ДПК "Успенский", участок 11. Кадастровый номер 33:01:000513:420.</t>
  </si>
  <si>
    <t>Земельный участок площадью 1500 +/- 27 кв.м. Категория земель: земли населенных пунктов, для ведения личного подсобного хозяйства</t>
  </si>
  <si>
    <t>Адрес: Воронежская область, Лискинский район, с. Нижний Икорец, ул. 7 съезд Советов, участок 150. Кадастровый номер 36:14:0290018:132.</t>
  </si>
  <si>
    <t>Жилой дом площадью 543,1 кв.м.</t>
  </si>
  <si>
    <t>Адрес: Воронежская область, Лискинский район, с. Нижний Икорец, ул. 7 съезд Советов, д. 150. Кадастровый номер 36:14:0290018:135.</t>
  </si>
  <si>
    <t>Земельный участок площадью 1865 +/- 15 кв.м. Категория земель: земли населенных пунктов, для ведения личного подсобного хозяйства</t>
  </si>
  <si>
    <t>Адрес: Воронежская область, Богучарский район, с. Дьяченково, ул. Молодежная, участок 11-1. Кадастровый номер 36:03:0200007:55.</t>
  </si>
  <si>
    <t>Часть жилого дома площадью 78,3 кв.м.</t>
  </si>
  <si>
    <t>Адрес: Воронежская область, Богучарский район, с. Дьяченково, ул. Молодежная, д. 11, кв. 1. Кадастровый номер 36:03:0200007:207.</t>
  </si>
  <si>
    <t>Головной офис</t>
  </si>
  <si>
    <t>Адрес: Московская область, Раменский район, с/п Чулковское, деревня Редькино, ул. Дружная, участок 7. Кадастровый номер 50:23:0040434:17.</t>
  </si>
  <si>
    <t>Жилой дом площадью 230,6 кв.м.</t>
  </si>
  <si>
    <t>Адрес: Московская область, Раменский район, с/п Чулковское, деревня Редькино, ул. Дружная, д. 7. Кадастровый номер 50:23:0040434:20.</t>
  </si>
  <si>
    <t>Жилой дом площадью 131,4 кв.м.</t>
  </si>
  <si>
    <t>Адрес: Республика Дагестан, Хасавюртовский район, с. Новосельское. Кадастровый номер 05:05:000018:978.</t>
  </si>
  <si>
    <t>Земельный участок площадью 800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</si>
  <si>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Новосельское. Кадастровый номер 05:05:000018:914.</t>
  </si>
  <si>
    <t>Жилой дом площадью 131,6 кв.м.</t>
  </si>
  <si>
    <t>Адрес: Республика Дагестан, г. Хасавюрт, ул. Бамматюртовская, д. 94. Кадастровый номер 05:41:000000:3076.</t>
  </si>
  <si>
    <t>Земельный участок площадью 508 +/- 8 кв.м. Категория земель: земли населенных пунктов, под индивидуальную жилую застройку</t>
  </si>
  <si>
    <t>Адрес: Республика Дагестан, г. Хасавюрт, ул. Бамматюртовская, участок 94. Кадастровый номер 05:41:000157:24.</t>
  </si>
  <si>
    <t>Жилой дом площадью 144,1 кв.м.</t>
  </si>
  <si>
    <t>Адрес: Республика Дагестан, г. Хасавюрт, пос. Садовый, ул. 13-я, д. 12. Кадастровый номер 05:41:000213:377.</t>
  </si>
  <si>
    <t>Земельный участок площадью 482,03 кв.м. Категория земель: земли населенных пунктов, под индивидуальную жилую застройку</t>
  </si>
  <si>
    <t>Адрес: Республика Дагестан, г. Хасавюрт, пос. Садовый, ул. 13-я, участок 12. Кадастровый номер 05:41:000213:135.</t>
  </si>
  <si>
    <t>Жилой дом площадью 184,5 кв.м.</t>
  </si>
  <si>
    <t>Адрес: Республика Дагестан, г. Хасавюрт, ул. Энергетическая, проезд 5, 2 «б». Кадастровый номер 05:41:000221:293.</t>
  </si>
  <si>
    <t>Земельный участок площадью 500,37 кв.м. Категория земель: под жилую застройку</t>
  </si>
  <si>
    <t>Адрес: Республика Дагестан, г. Хасавюрт, ул. Энергетическая, проезд 5, 2 «б». Кадастровый номер 05:41:000221:93.</t>
  </si>
  <si>
    <t>Жилой дом площадью 192,1 кв.м.</t>
  </si>
  <si>
    <t>Адрес: Республика Дагестан, Хасавюртовский район, с. Байрамаул, ул. Поселковая, дом. Кадастровый номер 05:05:000016:1173.</t>
  </si>
  <si>
    <t>Земельный участок площадью 1706 +/- 29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</si>
  <si>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Байрамаул, ул. Поселковая, участок. Кадастровый номер 05:05:000016:627.</t>
  </si>
  <si>
    <t>Жилой дом площадью 255 кв.м.</t>
  </si>
  <si>
    <t>Адрес: Республика Дагестан, Гергебильский район, с. Кикуни, дом. Кадастровый номер 05:24:000003:992.</t>
  </si>
  <si>
    <t>Земельный участок площадью 400 кв.м. Категория земель: земли населенных пунктов, для ведения личного подсобного хозяйства</t>
  </si>
  <si>
    <t>Адрес: Республика Дагестан, Гергебильский район, с. Кикуни, участок. Кадастровый номер 05:24:000003:770.</t>
  </si>
  <si>
    <t>Жилой дом площадью 286,0 кв.м.</t>
  </si>
  <si>
    <t>Адрес: Республика Дагестан, Хасавюртовский район, с. Ботаюрт. Кадастровый номер 05:05:000009:1176.</t>
  </si>
  <si>
    <t>Земельный участок площадью 1750 кв.м. Категория земель: земли населенных пунктов</t>
  </si>
  <si>
    <t>Адрес: Республика Дагестан, Хасавюртовский район, с. Ботаюрт. Кадастровый номер 05:05:000009:1106.</t>
  </si>
  <si>
    <t>Квартира площадью 221,7 кв.м.</t>
  </si>
  <si>
    <t>Адрес: Республика Дагестан, г. Хасавюрт, ул. Батырмурзаева, д. 3, кв. 47. Кадастровый номер 05:41:000000:8593.</t>
  </si>
  <si>
    <t>Жилой дом площадью 118,3 кв.м.</t>
  </si>
  <si>
    <t>Адрес: Республика Дагестан, Цумадинский район, с. Агвали, ул. Колихинская, д. 4/1. Кадастровый номер 05:38:000001:1715.</t>
  </si>
  <si>
    <t>Земельный участок площадью 385 кв.м. Категория земель: земли населенных пунктов, для ведения личного подсобного хозяйства</t>
  </si>
  <si>
    <t>Адрес: Республика Дагестан, Цумадинский район, с. Агвали, ул. Колихинская, участок 4/1. Кадастровый номер 05:38:000001:1129.</t>
  </si>
  <si>
    <t>Жилой дом площадью 260 кв.м.</t>
  </si>
  <si>
    <t>Адрес: Республика Дагестан, Каякентский район, с. Каякент, ул. Ленина, д. 23. Кадастровый номер 05:08:000001:4062.</t>
  </si>
  <si>
    <t>Земельный участок площадью 370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</si>
  <si>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Ленина, участок 23. Кадастровый номер 05:08:000001:3289.</t>
  </si>
  <si>
    <t>Земельный участок площадью 1500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</si>
  <si>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Муцалаул, ул. Магомедгаджиева, участок 34. Кадастровый номер 05:05:000003:4441.</t>
  </si>
  <si>
    <t>Жилой дом площадью 250,8 кв.м.</t>
  </si>
  <si>
    <t>Адрес: Республика Дагестан, Хасавюртовский район, с. Муцалаул, ул. Магомедгаджиева, д. 34. Кадастровый номер 05:05:000003:3293.</t>
  </si>
  <si>
    <t>Жилой дом площадью 157,7 кв.м.</t>
  </si>
  <si>
    <t>Адрес: Республика Дагестан, Хасавюртовский район, с. Петраковское, дом. Кадастровый номер 05:05:000062:913.</t>
  </si>
  <si>
    <t>Земельный участок площадью 646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</si>
  <si>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Петраковское, участок. Кадастровый номер 05:05:000062:520.</t>
  </si>
  <si>
    <t>Жилой дом площадью 57,6 кв.м.</t>
  </si>
  <si>
    <t>Земельный участок площадью 140 кв.м. Категория земель: земли населенных пунктов, для строительства магазина</t>
  </si>
  <si>
    <t>Адрес: Республика Дагестан, Левашинский район, с. Леваши, местность «Рынок № 2». Кадастровый номер 05:31:000001:1897.</t>
  </si>
  <si>
    <t>Нежилое здание (магазин) площадью 349,4 кв.м.</t>
  </si>
  <si>
    <t>Адрес: Республика Дагестан, Левашинский район, с. Леваши, местность «Рынок № 2». Кадастровый номер 05:31:000001:3319.</t>
  </si>
  <si>
    <t>Земельный участок площадью 2094 кв.м. Категория земель: земли населенных пунктов, для ведения личного подсобного хазяйства</t>
  </si>
  <si>
    <t>Адрес: Республика Дагестан, Кизилюртовский район, с. Кироваул, ул. Набережная, участок 6. Кадастровый номер 05:06:000011:683.</t>
  </si>
  <si>
    <t>Жилой дом площадью 394,3 кв.м.</t>
  </si>
  <si>
    <t>Адрес: Республика Дагестан, Кизилюртовский район, с. Кироваул, ул. Набережная, д. 6. Кадастровый номер 05:06:000011:1370.</t>
  </si>
  <si>
    <t>Жилой дом площадью 174,6 кв.м.</t>
  </si>
  <si>
    <t>Адрес: Республика Дагестан, Кизилюртовский район, с. Кироваул, ул. Набережная, д. 6. Кадастровый номер 05:06:000011:1371.</t>
  </si>
  <si>
    <t>Жилой дом площадью 222,7 кв.м.</t>
  </si>
  <si>
    <t>Адрес: Республика Дагестан, Новолакский район, с. Новомехельта, дом. Кадастровый номер 05:15:000004:895.</t>
  </si>
  <si>
    <t>Земельный участок площадью 1975 +/- 16 кв.м. Категория земель: земли населенных пунктов, для ведения личного подсобного хозяйства</t>
  </si>
  <si>
    <t>Адрес: Республика Дагестан, Новолакский район, с. Новомехельта, участок. Кадастровый номер 05:15:000004:661.</t>
  </si>
  <si>
    <t>Жилой дом площадью 96,4 кв.м.</t>
  </si>
  <si>
    <t>Адрес: Республика Дагестан, г. Хасавюрт, пос. Юбилейный, ул. 5-я, д. 118. Кадастровый номер 05:41:000222:1940.</t>
  </si>
  <si>
    <t>Земельный участок площадью 413 +/- 7 кв.м. Категория земель: земли населенных пунктов, под индивидуальное жилищное строительство</t>
  </si>
  <si>
    <t>Адрес: Республика Дагестан, г. Хасавюрт, пос. Юбилейный, ул. 5-я, участок 118. Кадастровый номер 05:41:000222:1738.</t>
  </si>
  <si>
    <t>Жилой дом площадью 321,9 кв.м.</t>
  </si>
  <si>
    <t>Адрес: Республика Дагестан, Каякентский район, с. Каякент, ул. Манатова, д. 14. Кадастровый номер 05:08:000001:4175.</t>
  </si>
  <si>
    <t>Земельный участок площадью 700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</si>
  <si>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Манатова, участок 14. Кадастровый номер 05:08:000001:456.</t>
  </si>
  <si>
    <t>Земельный участок площадью 100000 +/- 221 кв.м. Категория земель: земли населенных пунктов, ИЖС</t>
  </si>
  <si>
    <t>Адрес: Нижегородская область, Арзамасский район, земли ОАО "Шатовское", поле № 2, севооборот 6. Кадастровый номер 52:41:1901001:212.</t>
  </si>
  <si>
    <t>Адрес: Республика Ингушетия, Малгобекский район, с. Верхние Ачалуки, ул. Горная, участок 10. Кадастровый номер 06:01:1200001:78.</t>
  </si>
  <si>
    <t>Жилой дом площадью 72 кв.м.</t>
  </si>
  <si>
    <t>Адрес: Республика Ингушетия, Малгобекский район, с. Верхние Ачалуки, ул. Горная, д. 10. Кадастровый номер 06:01:1200002:1537.</t>
  </si>
  <si>
    <t>Жилой дом площадью 116,3 кв.м.</t>
  </si>
  <si>
    <t>Адрес: Республика Ингушетия, Малгобекский район, с. Верхние Ачалуки, ул. Горная, д. 10. Кадастровый номер 06:01:1200002:1234.</t>
  </si>
  <si>
    <t>Жилой дом площадью 123,9 кв.м.</t>
  </si>
  <si>
    <t>Адрес: Кабардино-Балкарская республика, Чегемский район, с. Шалушка, ул. Зеленая, д. 202. Кадастровый номер 07:08:0801000:1443.</t>
  </si>
  <si>
    <t>Жилой дом площадью 281,9 кв.м.</t>
  </si>
  <si>
    <t>Адрес: Кабардино-Балкарская республика, Чегемский район, с. Шалушка, ул. Зеленая, д. 202. Кадастровый номер 07:08:0801000:1150.</t>
  </si>
  <si>
    <t>Земельный участок площадью 1760 кв.м. Категория земель: земли населенных пунктов для ведения личного подсобного хозяйства</t>
  </si>
  <si>
    <t>Адрес: Кабардино-Балкарская республика, Чегемский район, с. Шалушка, ул. Зеленая, участок 202. Кадастровый номер 07:08:0801015:46.</t>
  </si>
  <si>
    <t>Земельный участок площадью 1193 +/- 12 кв.м. Категория земель: земли населенных пунктов</t>
  </si>
  <si>
    <t>Адрес: Кабардино-Балкарская Республика, Чегемский район, г. Чегем, ул. Назранова, участок 139. Кадастровый номер 07:08:0101025:53.</t>
  </si>
  <si>
    <t>Индивидуальный жилой дом площадью 104,5 кв.м.</t>
  </si>
  <si>
    <t>Адрес: Кабардино-Балкарская Республика, Чегемский район, г. Чегем, ул. Назранова, д. 139. Кадастровый номер 07:08:0101000:2860.</t>
  </si>
  <si>
    <t>Нежилое здание (гараж) площадью 55,4 кв.м.</t>
  </si>
  <si>
    <t>Адрес: Кабардино-Балкарская Республика, Чегемский район, г. Чегем, ул. Назранова, д. 139. Кадастровый номер 07:08:0101025:93.</t>
  </si>
  <si>
    <t>Нежилое помещение (сарай) площадью 51,5 кв.м.</t>
  </si>
  <si>
    <t>Адрес: Кабардино-Балкарская Республика, Чегемский район, г. Чегем, ул. Назранова, д. 139. Кадастровый номер 07:08:0101025:80.</t>
  </si>
  <si>
    <t>Адрес: Кабардино-Балкарская Республика, Терский район, с. Арик, ул. Кабардинская, д. 7. Кадастровый номер 07:06:1300005:156.</t>
  </si>
  <si>
    <t>Земельный участок площадью 4848 +/- 44 кв.м. Категория земель: земли населенных пунктов, для ведения личного подсобного хозяйства</t>
  </si>
  <si>
    <t>Адрес: Кабардино-Балкарская Республика, Терский район, с. Арик, ул. Кабардинская, участок 7. Кадастровый номер 07:06:1300005:86.</t>
  </si>
  <si>
    <t>Жилой дом площадью 85,4 кв.м.</t>
  </si>
  <si>
    <t>Адрес: Кабардино-Балкарская Республика, Чегемский район, с. Чегем-2, ул. Кумыкова, д. 2. Кадастровый номер 07:08:0701000:2103.</t>
  </si>
  <si>
    <t>Земельный участок площадью 555 +/- 16 кв.м. Категория земель: земли населенных пунктов</t>
  </si>
  <si>
    <t>Адрес: Кабардино-Балкарская Республика, Чегемский район, с. Чегем-2, ул. Кумыкова, участок 2. Кадастровый номер 07:08:0701030:60.</t>
  </si>
  <si>
    <t>Жилой дом площадью 193,5 кв.м.</t>
  </si>
  <si>
    <t>Адрес: Кабардино-Балкарская Республика, Баксанский район, с. Нижний Куркужин, ул. Первомайская, д. 33. Кадастровый номер 07:01:0500003:172.</t>
  </si>
  <si>
    <t>Жилой дом площадью 43,5 кв.м.</t>
  </si>
  <si>
    <t>Адрес: Кабардино-Балкарская Республика, Баксанский район, с. Нижний Куркужин, ул. Первомайская, д. 33. Кадастровый номер 07:01:0500000:279.</t>
  </si>
  <si>
    <t>Земельный участок площадью 2516 кв.м. Категория земель: для ведения личного подсобного хозяйства</t>
  </si>
  <si>
    <t>Адрес: Кабардино-Балкарская Республика, Баксанский район, с. Нижний Куркужин, ул. Первомайская, участок 33. Кадастровый номер 07:01:0500003:105.</t>
  </si>
  <si>
    <t>Жилой дом площадью 64,5 кв.м.</t>
  </si>
  <si>
    <t>Адрес: Кабардино-Балкарская Республика, Чегемский район, с. Чегем-2, ул. Кумыкова, д. 29, лит. А. Кадастровый номер 07:08:0701010:251.</t>
  </si>
  <si>
    <t>Жилой дом площадью 98,8 кв.м.</t>
  </si>
  <si>
    <t>Адрес: Кабардино-Балкарская Республика, Чегемский район, с. Чегем-2, ул. Кумыкова, д. 29, лит. Б. Кадастровый номер 07:08:0701010:213.</t>
  </si>
  <si>
    <t>Адрес: Кабардино-Балкарская Республика, Чегемский район, с. Чегем-2, ул. Кумыкова, участок 29. Кадастровый номер 07:08:0701018:48.</t>
  </si>
  <si>
    <t>Жилой дом площадью 117,5 кв.м.</t>
  </si>
  <si>
    <t>Адрес: Кабардино-Балкарская Республика, Чегемский район, с. Чегем-2, ул. Советская, д. 27. Кадастровый номер 07:08:0401028:91.</t>
  </si>
  <si>
    <t>Земельный участок площадью 2126 +/- 32 кв.м. Категория земель: земли населенных пунктов</t>
  </si>
  <si>
    <t>Адрес: Кабардино-Балкарская Республика, Чегемский район, с. Чегем-2, ул. Советская, участок 27. Кадастровый номер 07:08:0701022:30.</t>
  </si>
  <si>
    <t>Жилой дом площадью 167,3 кв.м.</t>
  </si>
  <si>
    <t>Адрес: Кабардино-Балкарская Республика, Чегемский район, с. Чегем-2, ул. Ленина, д. 141. Кадастровый номер 07:08:0401022:104.</t>
  </si>
  <si>
    <t>Земельный участок площадью 1181 +/- 24 кв.м. Категория земель: земли населенных пунктов, для ведения личного подсобного хозяйства</t>
  </si>
  <si>
    <t>Адрес: Кабардино-Балкарская Республика, Чегемский район, с. Чегем-2, ул. Ленина, участок 141. Кадастровый номер 07:08:0701005:68.</t>
  </si>
  <si>
    <t>Жилой дом площадью 195 кв.м.</t>
  </si>
  <si>
    <t>Адрес: Кабардино-Балкарская Республика, Чегемский район, г. Чегем, ул. Кулиева, д. 67. Кадастровый номер 07:08:0101052:63.</t>
  </si>
  <si>
    <t>Земельный участок площадью 2233 +/- 17 кв.м. Категория земель: земли населенных пунктов, для индивидуального жилищного строительства</t>
  </si>
  <si>
    <t>Адрес: Кабардино-Балкарская Республика, Чегемский район, г. Чегем, ул. Кулиева, участок 67. Кадастровый номер 07:08:0101052:30.</t>
  </si>
  <si>
    <t>Жилой дом площадью 114,8 кв.м.</t>
  </si>
  <si>
    <t>Адрес: Калининградская область, Гурьевский район, г. Гурьевск, пер. Строительный, д. 10. Кадастровый номер 39:03:000000:2547.</t>
  </si>
  <si>
    <t>Земельный участок площадью 274 +/- 6 кв.м. Категория земель: земли населенных пунктов, блокированная жилая застройка</t>
  </si>
  <si>
    <t>Адрес: Калининградская область, Гурьевский район, г. Гурьевск, пер. Строительный, участок 10. Кадастровый номер 39:03:000000:2299.</t>
  </si>
  <si>
    <t>Квартира площадью 178,6 кв.м. (право требования)</t>
  </si>
  <si>
    <t>Адрес: Калужская область, г. Калуга, ул. Кутузова, д. 14-16, строительный номер 10. Кадастровый номер отсутствует.</t>
  </si>
  <si>
    <t>Жилой дом площадью 92 кв.м.</t>
  </si>
  <si>
    <t>Адрес: Камчатский край, г. Елизово, ул. Камчатская, д. 11. Кадастровый номер 41:05:0101007:1344.</t>
  </si>
  <si>
    <t>Земельный участок площадью 1155 +/- 12 кв.м. Категория земель: земли населенных пунктов, для эксплуатации индивидуального дома</t>
  </si>
  <si>
    <t>Адрес: Камчатский край, г. Елизово, ул. Камчатская, участок 11. Кадастровый номер 41:05:0101007:358.</t>
  </si>
  <si>
    <t>Земельный участок площадью 625000 кв.м. Категория земель: земли сельскохозяйственного назначения, для крестьянского хозяйства</t>
  </si>
  <si>
    <t>Адрес: Кемеровская область, Мариинский район, пос. Чистопольский, в районе "Раевская Куба". Кадастровый номер 42:07:0112001:63.</t>
  </si>
  <si>
    <t>Квартира площадью 67,8 кв.м.</t>
  </si>
  <si>
    <t>Адрес: Кировская область, Слободской район, д. Стулово, ул. Мелиораторов, д. 17, кв. 6. Кадастровый номер 43:30:410301:644.</t>
  </si>
  <si>
    <t>Жилой дом площадью 187,2 кв.м.</t>
  </si>
  <si>
    <t>Адрес: Республика Адыгея, Кошехабльский район, аул Блечепсин, ул. Мусса Шикова, д. 14. Кадастровый номер 01:02:0100054:41.</t>
  </si>
  <si>
    <t>Земельный участок площадью 808 +/- 20 кв.м. Категория земель: земли населенных пунктов, для ведения личного подсобного хозяйства</t>
  </si>
  <si>
    <t>Адрес: Республика Адыгея, Кошехабльский район, аул Блечепсин, ул. Мусса Шикова, участок 14. Кадастровый номер 01:02:0100054:23.</t>
  </si>
  <si>
    <t>Жилой дом площадью 384,6 кв.м.</t>
  </si>
  <si>
    <t>Адрес: Краснодарский край, Абинский район, г. Абинск, ул. Московская, д. 36. Кадастровый номер 23:01:0403020:1180.</t>
  </si>
  <si>
    <t>Земельный участок площадью 777 кв.м. Категория земель: земли населенных пунктов, идивидуальные жилые дома</t>
  </si>
  <si>
    <t>Адрес: Краснодарский край, Абинский район, г. Абинск, ул. Московская, участок 36. Кадастровый номер 23:01:0506064:3.</t>
  </si>
  <si>
    <t>Жилой дом площадью 90,3 кв.м.</t>
  </si>
  <si>
    <t>Адрес: Краснодарский край, Кущевский район, станица Кущевская, ул. Луначарского, д. 8. Кадастровый номер 23:17:1401039:158.</t>
  </si>
  <si>
    <t>Нежилое здание (сарай) площадью 175,6 кв.м.</t>
  </si>
  <si>
    <t>Адрес: Краснодарский край, Кущевский район, станица Кущевская, ул. Луначарского, д. 8. Кадастровый номер 23:17:1401039:240.</t>
  </si>
  <si>
    <t>Нежилое здание (сарай) площадью 55,2 кв.м.</t>
  </si>
  <si>
    <t>Адрес: Краснодарский край, Кущевский район, станица Кущевская, ул. Луначарского, д. 8. Кадастровый номер 23:17:1401039:242.</t>
  </si>
  <si>
    <t>Нежилое здание (баня) площадью 23,5 кв.м.</t>
  </si>
  <si>
    <t>Адрес: Краснодарский край, Кущевский район, станица Кущевская, ул. Луначарского, д. 8. Кадастровый номер 23:17:1401039:241.</t>
  </si>
  <si>
    <t>Земельный участок площадью 924 кв.м. Категория земель: земли населенных пунктов, для ведения личного подсобного хозяйства</t>
  </si>
  <si>
    <t>Адрес: Краснодарский край, Кущевский район, станица Кущевская, ул. Луначарского, участок 8. Кадастровый номер 23:17:1401039:111.</t>
  </si>
  <si>
    <t>Жилой дом площадью 443,4 кв.м.</t>
  </si>
  <si>
    <t>Адрес: Краснодарский край, г. Краснодар, ул. Айвазовского, д. 19. Кадастровый номер 23:43:0309019:592.</t>
  </si>
  <si>
    <t>Земельный участок площадью 898 +/- 10 кв.м. Категория земель: земли населенных пунктов, для индивидуального жилищного строительства</t>
  </si>
  <si>
    <t>Адрес: Краснодарский край, г. Краснодар, ул. Айвазовского, участок 19. Кадастровый номер 23:43:0309019:271.</t>
  </si>
  <si>
    <t>Жилой дом площадью 141,2 кв.м.</t>
  </si>
  <si>
    <t>Адрес: Краснодарский край, г. Краснодар, ул. 1-го Мая, д. 431/1. Кадастровый номер 23:43:0142001:40.</t>
  </si>
  <si>
    <t>Земельный участок площадью 497 +/- 8 кв.м. Категория земель: земли населенных пунктов, для ведения личного подсобного хозяйства</t>
  </si>
  <si>
    <t>Адрес: Краснодарский край, г. Краснодар, ул. 1-го Мая, участок 431/1. Кадастровый номер 23:43:0130033:4.</t>
  </si>
  <si>
    <t>Жилой дом площадью 102,4 кв.м.</t>
  </si>
  <si>
    <t>Адрес: Красноярский край, Курагинский район, с. Мурино, ул. Зеленая, д. 19. Кадастровый номер 24:23:3401001:131.</t>
  </si>
  <si>
    <t>Земельный участок площадью 3606 +/- 21 кв.м. Категория земель: земли населенных пунктов, для ведения личного подсобного хозяйства</t>
  </si>
  <si>
    <t>Адрес: Красноярский край, Курагинский район, с. Мурино, ул. Зеленая, участок 19. Кадастровый номер 24:23:3401001:80.</t>
  </si>
  <si>
    <t>Квартира площадью 33,3 кв.м. (право требования).</t>
  </si>
  <si>
    <t>Адрес: г. Красноярск, Советский район, 6 мкрн. жилого района "Солнечный", д. 2, кв. 161. Кадастровый номер отсутствует.</t>
  </si>
  <si>
    <t>Земельный участок площадью 1050 +/- 11 кв.м. Категория земель: земли населенных пунктов, для ведения садоводства</t>
  </si>
  <si>
    <t>Адрес: г. Красноярск, "Сад №1" треста "Красноярскалюминьстрой", проспект Металлургов 2Д, участок 204. Кадастровый номер 24:50:0400072:561.</t>
  </si>
  <si>
    <t>Жилой дом площадью 456 кв.м.</t>
  </si>
  <si>
    <t>Адрес: г. Красноярск, "Сад №1" треста "Красноярскалюминьстрой", проспект Металлургов 2Д, д. 204. Кадастровый номер 24:50:0400072:730.</t>
  </si>
  <si>
    <t>Квартира площадью 38,48 кв.м. (право требования).</t>
  </si>
  <si>
    <t>Адрес: г. Красноярск, ул. Прибойная, д. 37, стр. 6,7, д. 2. строительный номер 168. Кадастровый номер отсутствует.</t>
  </si>
  <si>
    <t>Жилой дом площадью 200 кв.м.</t>
  </si>
  <si>
    <t>Адрес: Красноярский край, г. Красноярск, СТ "Березка-2", д. 76, стр. 1. Кадастровый номер 24:50:0100518:326.</t>
  </si>
  <si>
    <t>Земельный участок площадью 639 +/- 9 кв.м. Категория земель: земли населенных пунктов, для ведения садоводства</t>
  </si>
  <si>
    <t>Адрес: Красноярский край, г. Красноярск, СТ "Березка-2", участок 76. Кадастровый номер 24:50:0100518:51.</t>
  </si>
  <si>
    <t>Земельный участок площадью 775 +/- 10 кв.м. Категория земель: земли населенных пунктов, для размещения нежилого здания</t>
  </si>
  <si>
    <t>Адрес: Красноярский край, Уярский район, г. Уяр, ул. Тимирязева, участок 6-1/1. Кадастровый номер 24:40:0250215:176.</t>
  </si>
  <si>
    <t>Нежилое здание (столовая) площадью 216,4 кв.м.</t>
  </si>
  <si>
    <t>Адрес: Красноярский край, Уярский район, г. Уяр, ул. Тимирязева, д. 6-1/1. Кадастровый номер 24:40:0250215:315.</t>
  </si>
  <si>
    <t>Жилой дом площадью 75 кв.м.</t>
  </si>
  <si>
    <t>Адрес: Красноярский край, Емельяновский район, ост. Пугачево, СНТ "Финансист", д. 250. Кадастровый номер 24:11:0340406:548.</t>
  </si>
  <si>
    <t>Земельный участок площадью 464 +/- 15 кв.м. Категория земель: земли сельскохозяйственного назначения, для ведения садоводства</t>
  </si>
  <si>
    <t>Адрес: Красноярский край, Емельяновский район, ост. Пугачево, СНТ "Финансист", участок 250. Кадастровый номер 24:11:0340406:151.</t>
  </si>
  <si>
    <t>Земельный участок площадью 1167 +/- 24 кв.м. Категория земель: земли сельскохозяйственного назначения, для дачного хозяйства</t>
  </si>
  <si>
    <t>Адрес: Красноярский край, Березовский район, ДНТ Солнечная долина, ул. 1-я Солнечная, участок 3. Кадастровый номер 24:04:0107003:661.</t>
  </si>
  <si>
    <t>Земельный участок площадью 1168 +/- 24 кв.м. Категория земель: земли сельскохозяйственного назначения, для дачного хозяйства</t>
  </si>
  <si>
    <t>Адрес: Красноярский край, Березовский район, ДНТ Солнечная долина, ул. 1-я Солнечная, участок 4. Кадастровый номер 24:04:0107003:662.</t>
  </si>
  <si>
    <t>Жилой дом площадью 487,9 кв.м.</t>
  </si>
  <si>
    <t>Адрес: Владимирская область, г. Муром, ул. Зарубина, д. 27. Кадастровый номер 33:26:010202:220.</t>
  </si>
  <si>
    <t>Земельный участок площадью 1718 +/- 14 кв.м. Категория земель: земли населенных пунктов</t>
  </si>
  <si>
    <t>Адрес: Владимирская область, г. Муром, ул. Зарубина, участок 27. Кадастровый номер 33:26:010202:11.</t>
  </si>
  <si>
    <t>Земельный участок площадью 95768 +/- 2708 кв.м. Категория земель: земли населенных пунктов, для ИЖС</t>
  </si>
  <si>
    <t>Адрес: Нижегородская область, Сокольский район, ТОО «Дреcвищинское», юго-западнее деревни Мармыжево. Кадастровый номер 52:07:1000020:627.</t>
  </si>
  <si>
    <t>Квартира площадью 101,8 кв.м.</t>
  </si>
  <si>
    <t>Адрес: Новгородская область, Демянский район, с/п Песоцкое, деревня Филиппова Гора, ул. Школьная, д. 8, кв. 19. Кадастровый номер 53:05:0160101:267.</t>
  </si>
  <si>
    <t>Земельный участок площадью 1010 +/- 11 кв.м. Категория земель: земли сельскохозяйственного назначения</t>
  </si>
  <si>
    <t>Адрес: Пермский край, Пермский район, Култаевское с/п, деревня Кеты. Кадастровый номер 59:32:3980008:1594.</t>
  </si>
  <si>
    <t>Жилой дом площадью 89,9 кв.м.</t>
  </si>
  <si>
    <t>Адрес: Пермский край, Пермский район, Култаевское с/п, деревня Кеты. Кадастровый номер 59:32:3980008:3024.</t>
  </si>
  <si>
    <t>Жилой дом площадью 238,4 кв.м.</t>
  </si>
  <si>
    <t>Адрес: Пермский край, Нытвенский район, г. Нытва, ул. Чкалова, д. 41. Кадастровый номер 59:26:0611213:15.</t>
  </si>
  <si>
    <t>Земельный участок площадью 1096 +/- 12 кв.м. Категория земель: земли населенных пунктов, для индивидуального жилищного строительства</t>
  </si>
  <si>
    <t>Адрес: Пермский край, Нытвенский район, г. Нытва, ул. Чкалова, участок 41. Кадастровый номер 59:26:0611213:3.</t>
  </si>
  <si>
    <t>Жилой дом площадью 125 кв.м.</t>
  </si>
  <si>
    <t>Адрес: Псковская область, СП «Ядровская волость», деревня Раменье, д. б/н. Кадастровый номер 60:18:0183201:220.</t>
  </si>
  <si>
    <t>Земельный участок площадью 4271 +/- 46 кв.м. Категория земель: земли населенных пунктов, для личного подсобного хозяйства</t>
  </si>
  <si>
    <t>Адрес: Псковская область, СП «Ядровская волость», деревня Раменье, участок б/н. Кадастровый номер 60:18:0194801:16.</t>
  </si>
  <si>
    <t>Жилой дом площадью 101,3 кв.м.</t>
  </si>
  <si>
    <t>Адрес: Республика Калмыкия, Целинный район, с. Вознесеновка, ул. Джангра, д. 17. Кадастровый номер 08:09:420104:446.</t>
  </si>
  <si>
    <t>Земельный участок площадью 1045 кв.м. Категория земель: земли населенных пунктов, для индивидуального жилищного строительства</t>
  </si>
  <si>
    <t>Адрес: Республика Калмыкия, Целинный район, с. Вознесеновка, ул. Джангра, участок 17. Кадастровый номер 08:09:420104:62.</t>
  </si>
  <si>
    <t>Жилой дом площадью 77,1 кв.м.</t>
  </si>
  <si>
    <t>Адрес: Республика Калмыкия, г. Элиста, ул. 9-я Северо-Западная, д. 11. Кадастровый номер 08:14:030111:181.</t>
  </si>
  <si>
    <t>Земельный участок площадью 660 +/- 9 кв.м. Категория земель: земли населенных пунктов, для строительства индивидуального жилого дома</t>
  </si>
  <si>
    <t>Адрес: Республика Калмыкия, г. Элиста, ул. 9-я Северо-Западная, участок 11. Кадастровый номер 08:14:030111:86.</t>
  </si>
  <si>
    <t>Жилой дом площадью 72,8 кв.м.</t>
  </si>
  <si>
    <t>Адрес: Ростовская область, Егорлыкский район, станица Егорлыкская, пер. 50-летия Победы, д. 11. Кадастровый номер 61:10:0100184:515.</t>
  </si>
  <si>
    <t>Земельный участок площадью 800 +/- 20 кв.м. Категория земель: земли населенных пунктов, для индивидуального жилищного строительства</t>
  </si>
  <si>
    <t>Адрес: Ростовская область, Егорлыкский район, станица Егорлыкская, пер. 50-летия Победы, участок 11. Кадастровый номер 61:10:0100184:238.</t>
  </si>
  <si>
    <t>Жилой дом площадью 55,5 кв.м.</t>
  </si>
  <si>
    <t>Адрес: Ростовская область, Усть-Донецкий район, хутор Мостовой, ул. М.Горького, д. 6. Кадастровый номер 61:39:0070201:256.</t>
  </si>
  <si>
    <t>Объект незавершенного строительства 70% готовности площадью 126,6 кв.м.</t>
  </si>
  <si>
    <t>Адрес: Ростовская область, Усть-Донецкий район, хутор Мостовой, ул. М.Горького, д. 6. Кадастровый номер 61:39:0070201:618.</t>
  </si>
  <si>
    <t>Земельный участок площадью 2716 +/- 36 кв.м. Категория земель: земли населенных пунктов, под индивидуальное жилищное строительство</t>
  </si>
  <si>
    <t>Адрес: Ростовская область, Усть-Донецкий район, хутор Мостовой, ул. М.Горького, участок 6. Кадастровый номер 61:39:0070201:153.</t>
  </si>
  <si>
    <t>Жилой дом площадью 213,8 кв.м.</t>
  </si>
  <si>
    <t>Адрес: Ростовская область, Азовский район, ДНТ "Луч", ул. Аксайская, д. 31. Кадастровый номер 61:01:0500801:1452.</t>
  </si>
  <si>
    <t>Земельный участок площадью 610 +/- 11 кв.м. Категория земель: земли населенных пунктов, для ведения дачного хозяйства</t>
  </si>
  <si>
    <t>Адрес: Ростовская область, Азовский район, ДНТ "Луч", ул. Аксайская, участок 31. Кадастровый номер 61:01:0500801:519.</t>
  </si>
  <si>
    <t>Жилой дом площадью 117,3 кв.м.</t>
  </si>
  <si>
    <t>Адрес: Республика Карелия, Пудожский район, г. Пудож, ул. Чапаева, д. 28. Кадастровый номер 10:15:0010404:4.</t>
  </si>
  <si>
    <t>Земельный участок площадью 1500 +/- 14 кв.м. Категория земель: земли населенных пунктов, индивидуальное жилищное строительство</t>
  </si>
  <si>
    <t>Адрес: Республика Карелия, Пудожский район, г. Пудож, ул. Чапаева, участок 26. Кадастровый номер 10:15:0010404:1.</t>
  </si>
  <si>
    <t>Жилой дом площадью 233,5 кв.м.</t>
  </si>
  <si>
    <t>Адрес: Ленинградская область, Бокситогорский район, г. Пикалево, ш. Ленинградское, д. 58. Кадастровый номер 47:19:0000000:5735.</t>
  </si>
  <si>
    <t>Земельный участок площадью 738 кв.м. Категория земель: земли населенных пунктов, для эксплуатации индивидуального жилого дома</t>
  </si>
  <si>
    <t>Адрес: Ленинградская область, Бокситогорский район, г. Пикалево, ш. Ленинградское, участок 58. Кадастровый номер 47:19:0108003:13.</t>
  </si>
  <si>
    <t>Жилой дом площадью 151 кв.м.</t>
  </si>
  <si>
    <t>Адрес: Мурманская область, МО Кольский район, СТ "Репка", д. № 3-23. Кадастровый номер 51:01:3002003:269.</t>
  </si>
  <si>
    <t>Земельный участок площадью 600 кв.м. Категория земель: земли сельскохозяйственного назначения, для садоводства</t>
  </si>
  <si>
    <t>Адрес: Мурманская область, МО Кольский район, СТ "Репка", участок № 3-23. Кадастровый номер 51:01:3002003:23.</t>
  </si>
  <si>
    <t>Квартира площадью 42,85 кв.м. (право требования)</t>
  </si>
  <si>
    <t>Адрес: Ленинградская область, Всеволожский район, деревня Скотное II. Кадастровый номер отсутствует.</t>
  </si>
  <si>
    <t>Квартира площадью 53,1 кв.м.</t>
  </si>
  <si>
    <t>Адрес: Ленинградская область, Кингисеппский район, г. Ивангород, шоссе Кингисеппское, д. 24, кв. 29. Кадастровый номер 47:21:0000000:5431.</t>
  </si>
  <si>
    <t>Квартира площадью 75 кв.м.</t>
  </si>
  <si>
    <t>Адрес: Ленинградская область, Выборгский район, г. Выборг, ул. А.Макарова, д. 5, кв. 33. Кадастровый номер 47:01:0000000:36220.</t>
  </si>
  <si>
    <t>Жилой дом площадью 210 кв.м.</t>
  </si>
  <si>
    <t>Адрес: Свердловская область, г. Екатеринбург, СНТ "Яблочко", д. 42. Кадастровый номер 66:41:0108006:85.</t>
  </si>
  <si>
    <t>Земельный участок площадью 576 +/- 17 кв.м. Категория земель: земли населенных пунктов, садоводство</t>
  </si>
  <si>
    <t>Адрес: Свердловская область, г. Екатеринбург, СНТ "Яблочко", участок 42. Кадастровый номер 66:41:0108006:51.</t>
  </si>
  <si>
    <t>Жилой дом площадью 78,5 кв.м.</t>
  </si>
  <si>
    <t>Адрес: Карачаево-Черкесская Республика, Абазинский район, аул Эльбурган, ул. Пушкина, д. 4. Кадастровый номер 09:03:0190112:207.</t>
  </si>
  <si>
    <t>Земельный участок площадью 3948 кв.м. Категория земель: земли населенных пунктов</t>
  </si>
  <si>
    <t>Адрес: Карачаево-Черкесская Республика, Абазинский район, аул Эльбурган, ул. Пушкина, участок 4. Кадастровый номер 09:03:0190103:17.</t>
  </si>
  <si>
    <t>Жилой дом площадью 146,2 кв.м.</t>
  </si>
  <si>
    <t>Адрес: Республика Северная Осетия - Алания, Правобережный район, г. Беслан, ул. Димитрова, д. 51. Кадастровый номер 15:03:0011020:38.</t>
  </si>
  <si>
    <t>Жилой дом площадью 90,8 кв.м.</t>
  </si>
  <si>
    <t>Адрес: Республика Северная Осетия - Алания, Правобережный район, г. Беслан, ул. Димитрова, д. 51. Кадастровый номер 15:03:0011020:39.</t>
  </si>
  <si>
    <t>Земельный участок площадью 858 +/- 21 кв.м. Категория земель: земли населенных пунктов</t>
  </si>
  <si>
    <t>Адрес: Республика Северная Осетия - Алания, Правобережный район, г. Беслан, ул. Димитрова, участок 51. Кадастровый номер 15:03:0011020:7.</t>
  </si>
  <si>
    <t>Адрес: Ставропольский край, Предгорный район, ст-ца Суворовская, ул. Польская, участок 20. Кадастровый номер 26:29:010303:1070.</t>
  </si>
  <si>
    <t>Жилой дом площадью 238,5 кв.м.</t>
  </si>
  <si>
    <t>Адрес: Ставропольский край, Предгорный район, ст-ца Суворовская, ул. Польская, д. 20. Кадастровый номер 26:29:010303:1322.</t>
  </si>
  <si>
    <t>Квартира площадью 78,9 кв.м.</t>
  </si>
  <si>
    <t>Адрес: Республика Северная Осетия-Алания, г. Владикавказ, ул. Владикавказская, д. 9, кв. 5. Кадастровый номер 15:09:0040801:3202.</t>
  </si>
  <si>
    <t>Жилой дом площадью 143,5 кв.м.</t>
  </si>
  <si>
    <t>Адрес: Республика Северная Осетия-Алания, Ардонский район, с. Рассвет, ул. Хетагурова, д. 79. Кадастровый номер 15:06:0110102:36.</t>
  </si>
  <si>
    <t>Земельный участок площадью 3806 +/- 43 кв.м. Категория земель: земли населенных пунктов, для ведения личного подсобного хозяйства</t>
  </si>
  <si>
    <t>Адрес: Республика Северная Осетия-Алания, Ардонский район, с. Рассвет, ул. Хетагурова, участок 79. Кадастровый номер 15:06:0110102:7.</t>
  </si>
  <si>
    <t>Жилой дом площадью 177,2 кв.м.</t>
  </si>
  <si>
    <t>Адрес: Тамбовская область, г. Кирсанов, ул. Полковая, д. 5. Кадастровый номер 68:24:0200050:173.</t>
  </si>
  <si>
    <t>Жилой дом площадью 64,9 кв.м.</t>
  </si>
  <si>
    <t>Адрес: Тамбовская область, г. Кирсанов, ул. Полковая, д. 5. Кадастровый номер 68:24:0200050:174.</t>
  </si>
  <si>
    <t>Земельный участок площадью 889 +/- 10 кв.м.</t>
  </si>
  <si>
    <t>Адрес: Тамбовская область, г. Кирсанов, ул. Полковая, участок 5. Кадастровый номер 68:24:0200050:24.</t>
  </si>
  <si>
    <t>Земельный участок площадью 2600 +/- 36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</si>
  <si>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деревня Болгар-2, ул. Ирня, участок 11Б. Кадастровый номер 16:07:040701:48.</t>
  </si>
  <si>
    <t>Жилой дом площадью 62 кв.м.</t>
  </si>
  <si>
    <t>Адрес: Республика Татарстан, Альметьевский район, деревня Болгар-2, ул. Ирня, д. 11Б. Кадастровый номер 16:07:040701:209.</t>
  </si>
  <si>
    <t>Жилой дом площадью 91,6 кв.м.</t>
  </si>
  <si>
    <t>Адрес: Республика Башкортостан, Туймазинский район, с. Новые Бишинды, ул. Центральная, д. 19. Кадастровый номер 02:46:130601:149.</t>
  </si>
  <si>
    <t>Земельный участок площадью 1242 кв.м. Категория земель: земли населенных пунктов, для ведения личного подсобного хозяйства</t>
  </si>
  <si>
    <t>Адрес: Республика Башкортостан, Туймазинский район, с. Новые Бишинды, ул. Центральная, участок 19. Кадастровый номер 02:46:130601:19.</t>
  </si>
  <si>
    <t>Адрес: Республика Татарстан, г. Набережные Челны, ул. Чапаева, д. 96. Кадастровый номер 16:52:030121:22.</t>
  </si>
  <si>
    <t>Земельный участок площадью 462 +/- 8 кв.м. Категория земель: земли населенных пунктов, под индивидуальную жилую застройку</t>
  </si>
  <si>
    <t>Адрес: Республика Татарстан, г. Набережные Челны, ул. Чапаева, участок 96. Кадастровый номер 16:52:030121:29.</t>
  </si>
  <si>
    <t>Жилое помещение площадью 70,9 кв.м.</t>
  </si>
  <si>
    <t>Адрес: Республика Татарстан, Буинский район, г. Буинск, ул. Гарнизова, д. 23. Кадастровый номер 16:14:990109:223.</t>
  </si>
  <si>
    <t>Земельный участок площадью 633 +/- 8,81 кв.м. Категория земель: земли населенных пунктов, под индивидуальную жилую застройку</t>
  </si>
  <si>
    <t>Адрес: Республика Татарстан, Буинский район, г. Буинск, ул. Гарнизова, участок 23. Кадастровый номер 16:14:990109:62.</t>
  </si>
  <si>
    <t>Земельный участок площадью 3619,39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</si>
  <si>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с. Бута, ул. Новая, участок 15 а. Кадастровый номер 16:07:340101:255.</t>
  </si>
  <si>
    <t>Жилой дом площадью 255,4 кв.м.</t>
  </si>
  <si>
    <t>Адрес: Тверская область, г. Кашин, ул. Чистякова, д. 1а. Кадастровый номер 69:41:0010420:32.</t>
  </si>
  <si>
    <t>Земельный участок площадью 453 кв.м. Категория земель: земли населенных пунктов, для ведения личного подсобного хозяйства</t>
  </si>
  <si>
    <t>Адрес: Тверская область, г. Кашин, ул. Чистякова, участок 1а. Кадастровый номер 69:41:0010412:5.</t>
  </si>
  <si>
    <t>Жилой дом площадью 193,9 кв.м.</t>
  </si>
  <si>
    <t>Адрес: Тульская область, Суворовский район, г. Суворов, ул. Мусоргского, д. 13. Кадастровый номер 71:18:030208:2141.</t>
  </si>
  <si>
    <t>Земельный участок площадью 1100 кв.м. Категория земель: земли населенных пунктов, для индивидуального жилого дома</t>
  </si>
  <si>
    <t>Адрес: Тульская область, Суворовский район, г. Суворов, ул. Мусоргского, участок 13. Кадастровый номер 71:18:030208:3.</t>
  </si>
  <si>
    <t>Земельный участок площадью 2500 +/- 35 кв.м. Категория земель: земли населенных пунктов, для ведения личного подсобного хозяйства</t>
  </si>
  <si>
    <t>Адрес: Тульская область, Киреевский район, деревня Александровка, ул. Лесная, участок 42. Кадастровый номер 71:12:020316:63.</t>
  </si>
  <si>
    <t>Жилой дом площадью 119,2 кв.м.</t>
  </si>
  <si>
    <t>Адрес: Тульская область, Киреевский район, деревня Александровка, ул. Лесная, д. 42. Кадастровый номер 71:12:050206:344.</t>
  </si>
  <si>
    <t>Жилой дом площадью 86,6 кв.м.</t>
  </si>
  <si>
    <t>Адрес: Московская область, г. Домодедово, мкр. Барыбино, ул. Агрохимиков, д. 4а. Кадастровый номер 50:28:0040115:182.</t>
  </si>
  <si>
    <t>Земельный участок площадью 1200 +/- 12 кв.м. Категория земель: земли населенных пунктов, для индивидуального жилищного строительства</t>
  </si>
  <si>
    <t>Адрес: Московская область, г. Домодедово, мкр. Барыбино, ул. Агрохимиков, участок 4а. Кадастровый номер 50:28:0040115:60.</t>
  </si>
  <si>
    <t>Квартира площадью 41,2 кв.м.</t>
  </si>
  <si>
    <t>Адрес: Тюменская область, Нижнетавдинский район, с. Нижняя Тавда, ул. Строителей, д. 4, кв. 8. Кадастровый номер 72:12:0000000:1881.</t>
  </si>
  <si>
    <t>Жилой дом площадью 114 кв.м.</t>
  </si>
  <si>
    <t>Адрес: Удмуртская Республика, Алнашский район, с. Нижнее Асаново, пер. Лесной, д. 1. Кадастровый номер 18:01:064001:297.</t>
  </si>
  <si>
    <t>Земельный участок площадью 3400 кв.м. Категория земель: земли населенных пунктов, для ведения личного подсобного хозяйства</t>
  </si>
  <si>
    <t>Адрес: Удмуртская Республика, Алнашский район, с. Нижнее Асаново, пер. Лесной, участок 1. Кадастровый номер 18:01:064001:164.</t>
  </si>
  <si>
    <t>Квартира площадью 70,69 кв.м. (право требования).</t>
  </si>
  <si>
    <t>Адрес: г. Ульяновск, Ленинский район, ул. Буинская, строительный номер 1104. Кадастровый номер отсутствует.</t>
  </si>
  <si>
    <t>ЦРМБ</t>
  </si>
  <si>
    <t>Жилой дом площадью 261,6 кв.м.</t>
  </si>
  <si>
    <t>Адрес: Тамбовская область, Моршанский район, пос. Пригородный, ул. Свободная, д. 3. Кадастровый номер 68:09:1001001:559.</t>
  </si>
  <si>
    <t>Земельный участок площадью 1950 кв.м. Категория земель: земли населенных пунктов, для ведения личного подсобного хозяйства</t>
  </si>
  <si>
    <t>Адрес: Тамбовская область, Моршанский район, пос. Пригородный, ул. Свободная, участок 3. Кадастровый номер 68:09:1001001:6.</t>
  </si>
  <si>
    <t>Земельный участок площадью 1425 кв.м. Категория земель: земли населенных пунктов, для ведения личного подсобного хозяйства</t>
  </si>
  <si>
    <t>Адрес: Московская область, Щелковский район, д/п Загорянский, ул. Доватора, участок 2-б. Кадастровый номер 50:14:0070236:33.</t>
  </si>
  <si>
    <t>Земельный участок площадью 287 +/- 6 кв.м. Категория земель: земли населенных пунктов, для ведения индивидуального жилищного строительства</t>
  </si>
  <si>
    <t>Адрес: Московская область, Одинцовский район, деревня Усово, участок 60. Кадастровый номер 50:20:0010508:2055.</t>
  </si>
  <si>
    <t>Жилой дом площадью 213,9 кв.м.</t>
  </si>
  <si>
    <t>Адрес: Московская область, Одинцовский район, деревня Усово, д. 60. Кадастровый номер 50:20:0010402:182.</t>
  </si>
  <si>
    <t>Квартира площадью 63,7 кв.м. (право требования).</t>
  </si>
  <si>
    <t>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</si>
  <si>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Земельный участок площадью 3137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</si>
  <si>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59:32:3250001:15097.</t>
  </si>
  <si>
    <t>Земельный участок площадью 3390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</si>
  <si>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59:32:3250001:15106.</t>
  </si>
  <si>
    <t>Земельный участок площадью 3394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</si>
  <si>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59:32:3250001:15107.</t>
  </si>
  <si>
    <t>Земельный участок площадью 3395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</si>
  <si>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59:32:3250001:15108.</t>
  </si>
  <si>
    <t>Адрес: Пермский край, с/п Усть-Качкинское, деревня Качка, участок. Кадастровый номер 59:32:3250001:15109.</t>
  </si>
  <si>
    <t>Земельный участок площадью 3399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</si>
  <si>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59:32:3250001:15110.</t>
  </si>
  <si>
    <t>Жилой дом площадью 244 кв.м.</t>
  </si>
  <si>
    <t>Адрес: Чеченская Республика, г. Гудермес, ул. Беной-Веденская, д. 20. Кадастровый номер 20:04:0000000:4409.</t>
  </si>
  <si>
    <t>Земельный участок площадью 800 +/- 10 кв.м. Категория земель: земли населенных пунктов, под индивидуальное жилищное строительство</t>
  </si>
  <si>
    <t>Адрес: Чеченская Республика, г. Гудермес, ул. Беной-Веденская, участок 20. Кадастровый номер 20:04:0401039:823.</t>
  </si>
  <si>
    <t>Социальная сфера (жилая недвижимость)</t>
  </si>
  <si>
    <t>Жилой дом площадью 103,7 кв.м. и земельный участок площадью 3050 кв.м. Адрес: Республика Башкортостан, Чишминский район, деревня Игнатовка, ул. Гагарина, 6.</t>
  </si>
  <si>
    <t>Выписка ЕГРН от 28.02.2020, Решение Кировского районного суда г. Уфы Республики Башкортостан № 2-2433/2018 от 25.04.2018 г. Постановление УФССП по Республике Башкортостан о передачи нереализованного в принудительном порядке имущества должника взыскателю № 02066/20/21589 от 04.02.2020 г. Акт о передаче нереализованного имущества должника взыскателю от 04.02.2020 г.</t>
  </si>
  <si>
    <t>Жилой дом площадью 135,3 кв.м. и земельный участок площадью 5027 +/- 25 кв.м. Адрес: Республика Башкортостан, Дуванский район, с. Ярославка, ул. Комсомольская, 149.</t>
  </si>
  <si>
    <t>Выписка ЕГРН от 24.04.2023, Решение Нязепетровского районного суда Челябинской области № 2-223/2020 от 11.11.2020 г. Постановление УФССП по Республике Башкортостан о передаче нереализованного имущества взыскателю № 02042/23/63160 от 15.03.2023 г. Акт о передаче нереализованного имущества должника взыскателю от 20.03.2023 г.</t>
  </si>
  <si>
    <t>Жилой дом площадью 237,8 кв.м. и земельный участок площадью 491 +/- 8 кв.м. Адрес: Республика Бурятия, г. Улан-Удэ, ул. Звенигородская, 34В.</t>
  </si>
  <si>
    <t>Выписка ЕГРН от 31.12.2020, Заочное Решение Советского районного суда г. Улан-Удэ № 2-3810/19 от 14.10.2019 г. Постановление УФССП по Республике Бурятия о передаче нереализованного в принудительном порядке имущества должника взыскателю № 03025/20/1166981 от 11.12.2020 г. Акт о передаче нереализованного имущества должника взыскателю от 11.12.2020 г.</t>
  </si>
  <si>
    <t>Жилой дом площадью 124,5 кв.м. и земельный участок площадью 1105 +/- 23 кв.м. Адрес: Владимирская область, Александровский район, МО Следневское, ДПК "Успенский", 11.</t>
  </si>
  <si>
    <t>Выписка ЕГРН от 01.08.2022, Решение Киржачского районного суда Владимирской области № 2-623/2015 от 27.10.2015 г. Постановление УФССП по Владимирской области о передаче не реализованного в принудительном порядке имущества должника взыскателю № 33004/21/489346 от 18.08.2021 г. Акт о передаче нереализованного имущества должника взыскателю от 18.08.2021 г.</t>
  </si>
  <si>
    <t>Для ведения личного подсобного хозяйства</t>
  </si>
  <si>
    <t>Жилой дом площадью 543,1 кв.м. и земельный участок площадью 1500 +/- 27 кв.м. Адрес: Воронежская область, Лискинский район, с. Нижний Икорец, ул. 7 съезд Советов, 150.</t>
  </si>
  <si>
    <t>Выписка ЕГРН от 30.07.2020, Решение Арбитражного суда Воронежской области № А14-8521/2018 от 02.07.2019 г. Соглашение о передаче залогового имущества кредитору от 13.07.2020 г. Акт приёма-передачи недвижимого имущества от 13.07.2020 г.</t>
  </si>
  <si>
    <t>Часть жилого дома площадью 78,3 кв.м. и земельный участок площадью 1865 +/- 15 кв.м. Адрес: Воронежская область, Богучарский район, с. Дьяченково, ул. Молодежная, 11.</t>
  </si>
  <si>
    <t>Выписка ЕГРН от 23.03.2023, Решение Богучарского районного суда Воронежской области № 2-498/2018 от 26.09.2018 г. Постановление УФССП по Воронежской области о передаче нереализованного имущества взыскателю № 36053/23/25243 от 16.03.2023 г. Акт о передаче нереализованного имущества должника взыскателю от 17.03.2023 г.</t>
  </si>
  <si>
    <t>Жилой дом площадью 230,6 кв.м. и земельный участок площадью 1500 +/- 17 кв.м. Адрес: Московская область, Раменский район, с/п Чулковское, деревня Редькино, ул. Дружная, 7.</t>
  </si>
  <si>
    <t>Выписка ЕГРН от 14.12.2022, Заочное Решение Раменского городского суда Московской области № 2-2055/18 от 10.05.2018 г. Постановление УФССП по Московской области о передаче не реализованного в принудительном порядке имущества должника взыскателю № 50034/22/492534 от 19.09.2022 г. Акт о передаче нереализованного имущества должника взыскателю от 29.09.2022 г.</t>
  </si>
  <si>
    <t>Жилой дом площадью 131,4 кв.м. и участок 800 кв.м. Адрес: Республика Дагестан, Хасавюртовский район, с. Новосельское.</t>
  </si>
  <si>
    <t>Выписка ЕГРН от 24.01.2020, Заочное Решение Хасавюртовского городского суда Республики Дагестан от 08.12.2016 г. Постановление УФССП по Республике Дагестан о передаче нереализованного в принудительном порядке имущества должника взыскателю № 05020/18/117770 от 12.11.2018 г. Акт о передаче нереализованного имущества должника взыскателю от 14.11.2018 г.</t>
  </si>
  <si>
    <t>Жилой дом площадью 131,6 кв.м. и земельный участок площадью 508 +/- 8 кв.м. Адрес: Республика Дагестан, г. Хасавюрт, ул. Бамматюртовская, 94</t>
  </si>
  <si>
    <t>Выписка ЕГРН от 05.08.2018, Решение Хасавюртовского городского суда Республики Дагестан от 16.06.2015 г. Постановление УФССП по Республике Дагестан о передаче нереализованного в принудительном порядке имущества должника взыскателю 05072/18/3387 от 10.01.2018. Акт УФССП о передаче нереализованного имущества должника взыскателю.</t>
  </si>
  <si>
    <t>Жилой дом площадью 144,1 кв.м. и земельный участок площадью 482,03 кв.м. Адрес: Республика Дагестан, г. Хасавюрт, пос. Садовый, ул. 13-я, 12.</t>
  </si>
  <si>
    <t>Выписка ЕГРН от 19.03.2020, Заочное Решение Кизилюртовского районного суда Республики Дагестан № 2-466/2015 от 07.09.2015 г. Постановление УФССП по Республике Дагестан о передачи нереализованного в принудительном порядке имущества должника взыскателю № 05072/19/267734 от 23.09.2019 г. Акт о передаче нереализованного имущества должника взыскателю от 06.02.2020 г.</t>
  </si>
  <si>
    <t>Жилой дом площадью 184,5 кв.м. и земельный участок площадью 500,37 кв.м. Адрес: Республика Дагестан, г. Хасавюрт, ул. Энергетическая</t>
  </si>
  <si>
    <t>Свидетельство о государственной регистрации права 186459 от 22.12.2015 Документы-основания: Акт приема-передачи недвижимого имущества к договору о предоставлении отступного №1204551/0185 №1 от 06.11.2015 г.</t>
  </si>
  <si>
    <t>Жилой дом площадью 192,1 кв.м. и земельный участок площадью 1706 +/- 29 кв.м. Адрес: Республика Дагестан, Хасавюртовский район, с. Байрамаул, ул. Поселковая.</t>
  </si>
  <si>
    <t>Выписка ЕГРН от 02.10.2020, Решение Хасавюртовского городского суда Республики Дагестан № 2-1070/15 от 14.12.2015 г. Постановление УФССП по Республике Дагестан о передаче нереализованного в принудительном порядке имущества должника взыскателю № 05072/20/134452 от 30.04.2020 г. Акт о передаче нереализованного имущества должника взыскателю от 22.06.2020 г.</t>
  </si>
  <si>
    <t>Жилой дом площадью 255 кв.м. и земельный участок площадью 400 кв.м. Адрес: Республика Дагестан, Гергебильский район, с. Кикуни.</t>
  </si>
  <si>
    <t>Выписка ЕГРН от 09.07.2020, Заочное Решение Советского районного суда г. Махачкалы № 2-4147/16 от 14.07.2016 г. Постановление УФССП по Республике Дагестан о передаче нереализованного имущества взыскателю № 05031/20/7548 от 18.02.2020 г. Акт о передаче нереализованного имущества должника взыскателю от 28.04.2020 г.</t>
  </si>
  <si>
    <t>Жилой дом площадью 286,0 кв.м. и земельный участок площадью 1750 кв.м. Адрес: Республика Дагестан, Хасавюртовский район, с. Ботаюрт</t>
  </si>
  <si>
    <t>Выписка из ЕГРН от 26.04.2018 г. Постановление Управления Федеральной службы судебных приставов по Республике Дагестан о передаче не реализованного в принудительном порядке имущества должника взыскателю №05072/18/9521 от 19.01.2018 г. Акт УФССП о передаче нереализованного имущества.</t>
  </si>
  <si>
    <t>Квартира площадью 221,7 кв.м. Адрес: Республика Дагестан, г. Хасавюрт, ул. Батырмурзаева, д. 3, кв. 47. Кадастровый номер 05:41:000000:8593.</t>
  </si>
  <si>
    <t>Выписка ЕГРН от 11.02.2020, Решение Хасавюртовского городского суда Республики Дагестан от 10.02.2014 г. Постановление УФССП по Республике Дагестан о передаче нереализованного в принудительном порядке имущества должника взыскателю № 05072/19/165420 от 03.06.2019 г. Акт о передаче нереализованного имущества должника взыскателю в счёт погашения долга от 03.06.2019 г.</t>
  </si>
  <si>
    <t>Жилой дом площадью 118,3 кв.м. и земельный участок площадью 385 кв.м. Адрес: Республика Дагестан, Цумадинский район, с. Агвали, ул. Колихинская, 4/1.</t>
  </si>
  <si>
    <t>Выписка ЕГРН от 04.02.2021, Заочное Решение Советского районного суда г. Махачкалы № 2-4145/16 от 14.07.2016 г. Постановление УФССП по Республике Дагестан о передаче нереализованного в принудительном порядке имущества должника взыскателю № 05066/20/84540 от 03.12.2020 г. Акт о передаче нереализованного имущества должника взыскателю от 10.12.2020 г.</t>
  </si>
  <si>
    <t>Жилой дом площадью 260 кв.м. и земельный участок площадью 370 кв.м. Адрес: Республика Дагестан, Каякентский район, с. Каякент, ул. Ленина, 23.</t>
  </si>
  <si>
    <t>Выписка ЕГРН от 22.12.2020, Заочное Решение Каякентского районного суда Республики Дагестан № 2-519/2015 от 14.09.2015 г. Постановление УФССП по Республике Дагестан о передаче нереализованного в принудительном порядке имущества должника взыскателю № 05044/20/130619 от 28.07.2020 г. Акт о передаче нереализованного имущества должника взыскателю от 28.07.2020 г.</t>
  </si>
  <si>
    <t>Личное подсобное хозяйство</t>
  </si>
  <si>
    <t>Жилой дом площадью 250,8 кв.м. и земельный участок площадью 1500 кв.м. Адрес: Республика Дагестан, Хасавюртовский район, с. Муцалаул, ул. Магомедгаджиева, 34.</t>
  </si>
  <si>
    <t>Выписка ЕГРН от 26.04.2021, Решение Кизилюртовского районного суда Республики Дагестан № 2-672/2016 от 20.07.2016 г. Постановление УФССП по Республике Дагестан о передаче нереализованного в принудительном порядке имущества должника взыскателю № 05072/21/163199 от 29.03.2021 г. Акт о передаче нереализованного имущества должника взыскателю от 29.03.2021 г.</t>
  </si>
  <si>
    <t>Жилой дом площадью 157,7 кв.м. и земельный участок площадью 646 кв.м. Адрес: Республика Дагестан, Хасавюртовский район, с. Петраковское.</t>
  </si>
  <si>
    <t>Выписка ЕГРН от 06.07.2021, Заочное Решение Хасавюртовского городского суда Республики Дагестан № 2-874/2017 от 24.11.2017 г. Постановление УФССП по Республике Дагестан о передаче не реализованного в принудительном порядке имущества должника взыскателю № 05072/21/163201 от 29.03.2021 г. Акт о передаче нереализованного имущества должника взыскателю от 29.03.2021 г.</t>
  </si>
  <si>
    <t>Коммерческая деятельность</t>
  </si>
  <si>
    <t>Нежилое здание (магазин) площадью 349,4 кв.м. и земельный участок площадью 140 кв.м. Адрес: Республика Дагестан, Левашинский район, с. Леваши, местность «Рынок № 2».</t>
  </si>
  <si>
    <t>Выписка ЕГРН от 31.12.2020, Решение Левашинского районного суда Республики Дагестан № 2-576/2016 от 19.12.2016 г. Постановление УФССП по Республике Дагестан о передаче нереализованного в принудительном порядке имущества должника взыскателю № 05051/20/131303 от 29.07.2020 г. Акт о передаче нереализованного имущества должника взыскателю от 01.10.2020 г.</t>
  </si>
  <si>
    <t>Жилые дома площадью 174,6 кв.м. и 394,3 кв.м. с земельным участком площадью 2094 кв.м. Адрес: Республика Дагестан, Кизилюртовский район, с. Кироваул, ул. Набережная, 6.</t>
  </si>
  <si>
    <t>Выписка ЕГРН от 04.04.2022, Заочное Решение Кизилюртовского районного суда Республики Дагестан № 2-597/2015 от 23.11.2015 г. Постановление УФССП по Республике Дагестан о передаче не реализованного в принудительном порядке имущества должника взыскателю № 05045/21/397101 от 19.10.2021 г. Акт о передаче нереализованного имущества должника взыскателю от 26.10.2021 г.</t>
  </si>
  <si>
    <t>Жилой дом площадью 222,7 кв.м. и земельный участок площадью 1975 +/- 16 кв.м. Адрес: Республика Дагестан, Новолакский район, с. Новомехельта.</t>
  </si>
  <si>
    <t>Выписка ЕГРН от 03.06.2022, Заочное Решение Хасавюртовского городского суда № 2-986-14 от 01.12.2014 г. Постановление УФССП по Республике Дагестан о передаче не реализованного в принудительном порядке имущества должника взыскателю № 05053/22/59291 от 26.04.2022 г. Акт о передаче нереализованного имущества должника взыскателю от 18.05.2022 г.</t>
  </si>
  <si>
    <t>Жилой дом площадью 96,4 кв.м. и земельный участок площадью 413 +/- 7 кв.м. Адрес: Республика Дагестан, г. Хасавюрт, пос. Юбилейный, ул. 5-я, 118.</t>
  </si>
  <si>
    <t>Выписка ЕГРН от 11.10.2022, Решение Казбековского районного суда Республики Дагестан № 2-53/2016 от 05.04.2016 г. Постановление УФССП по Республике Дагестан о передаче не реализованного в принудительном порядке имущества должника взыскателю № 05072/22/14940 от 22.09.2022 г. Акт о передаче нереализованного имущества должника взыскателю от 29.09.2022 г.</t>
  </si>
  <si>
    <t>Жилой дом площадью 321,9 кв.м. и земельный участок площадью 700 кв.м. Адрес: Республика Дагестан, Каякентский район, с. Каякент, ул. Манатова, 14.</t>
  </si>
  <si>
    <t>Выписка ЕГРН от 22.05.2023, Определение Советского районного суда г. Махачкалы об утверждении мирового соглашения и прекращении производства по делу № 2-5984/18 от 06.11.2018 г. Постановление УФССП по Республика Дагестан о передаче нереализованного имущества взыскателю № 05044/23/150747 от 27.04.2023 г. Акт о передаче нереализованного имущества должника взыскателю от 12.05.2023 г.</t>
  </si>
  <si>
    <t>Земельный участок площадью 100000 +/- 221 кв.м. Категория земель: земли населенных пунктов, ИЖС. Адрес: Нижегородская область, Арзамасский район, земли ОАО "Шатовское", поле № 2, севооборот 6. Кадастровый номер 52:41:1901001:212.</t>
  </si>
  <si>
    <t>Выписка ЕГРН от 17.01.2023, Определение Арбитражного суда Ивановской области № А17-6447/2021 от 27.10.2021 г. Соглашение об оставлении предмета залога за собой от 29.12.2022 г. Акт приёма-передачи предмета залога от 29.12.2022 г.</t>
  </si>
  <si>
    <t>Жилые дома площадью 72 кв.м. и 116,3 кв.м. с земельным участком площадью 1500 кв.м. Адрес: Республика Ингушетия, Малгобекский район, с. Верхние Ачалуки, ул. Горная, 10.</t>
  </si>
  <si>
    <t>Выписка ЕГРН от 16.08.2022, Заочное Решение Магасского районного суда Республики Ингушетия № 2-1720/2016 от 23.06.2016 г. Постановление УФССП по Республике Ингушетия о передаче не реализованного в принудительном порядке имущества должника взыскателю № 06019/22/11045 от 15.04.2022 г. Акт о передаче нереализованного имущества должника взыскателю от 27.04.2022 г.</t>
  </si>
  <si>
    <t>Два жилых дома площадью 281,9 кв.м и 123,9 кв.м. с земельным участком площадью 1759,93 +/- 29 кв.м. Адрес: Кабардино-Балкарская респ, Чегемский район, с Шалушка, ул Зеленая, д 202.</t>
  </si>
  <si>
    <t>Выписка ЕГРН от 13.07.2020, Определение Нальчикского городского суда № 2-6384/13 от 20.03.2014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07016/20/841789 от 27.03.2020 г. Акт о передаче нереализованного имущества должника взыскателю от 27.03.2020 г.</t>
  </si>
  <si>
    <t>Жилой дом площадью 104,5 кв.м., гараж площадью 55,4 кв.м., сарай площадью 51,5 кв.м., земельный участок площадью 1193 +/- 12 кв.м. Адрес: Кабардино-Балкарская Республика, Чегемский район, г. Чегем, ул. Назранова, 139</t>
  </si>
  <si>
    <t>Постонавление о передаче не реализованного в принудительном порядке имущества должника взыскателю от 29.03.2016. Акт передачи нереализованного имущества должника взыскателю от 29.03.2016г.; Определение суда от 27.11.2013г., наименование суда: Чегемский районный сул,судья Цеева А.В.</t>
  </si>
  <si>
    <t>Жилой дом площадью 118,3 кв.м. и земельный участок площадью 4848 +/- 44 кв.м. Адрес: Кабардино-Балкарская Республика, Терский район, с. Арик, ул. Кабардинская, 7.</t>
  </si>
  <si>
    <t>Выписка ЕГРН от 06.10.2020, Решение Терского районного суда Кабардино-Балкарской Республики № 2-1/17 от 17.02.2017 г. Постановление УФССП по Кабардино-Балкарской Республике о передаче нереализованного в принудительном порядке имущества должника взыскателю № 07015/20/165648 от 24.07.2020 г. Акт о передаче нереализованного имущества должника взыскателю от 10.09.2020 г.</t>
  </si>
  <si>
    <t>Жилой дом площадью 85,4 кв.м. и земельный участок площадью 555 +/- 16 кв.м. Адрес: Кабардино-Балкарская Республика, район Чегемский, с. Чегем-2, ул. Кумыкова, 2</t>
  </si>
  <si>
    <t>Решение Нальчикского городского суда от 23.10.2014, дата вступления в законную силу : 28.11.2014; Протокол от 25.04.2017; Письмо от 23.05.2017 №044-38-29/2642, выдавший орган: АО "Россельхозбанк".</t>
  </si>
  <si>
    <t>Жилые дома в количестве 2-х объектов (площадью 43,5 кв.м. и 193,5 кв.м.) и земельный участок площадью 2516 кв.м. Адрес: Кабардино-Балкарская Республика, Баксанский район, с Н. Куркужин, ул. Первомайская</t>
  </si>
  <si>
    <t>Свидетельство о регистрации права 07-АВ №450437 от 26.06.2014. Решение Баксанского районного суда КБР от 05.04.2013. Заявление от 05.06.2014 044-38-29. Протокол от 22.05.2014</t>
  </si>
  <si>
    <t>Жилые дома в количестве 2-х объектов (площадью 64,5 кв.м. и 98,8 кв.м.) и земельный участок площадью 1500 кв.м. Адрес: Кабардино-Балкарская Республика, Чегемский район, с. Чегем-Второй, ул. Кумыкова, 29.</t>
  </si>
  <si>
    <t>Выписка ЕГРН от 25.04.2019, Решение Нальчикского городского суда Кабардино-Балкарской Республики 2-1109/16 от 11.08.2016 г. Акт УФССП по Кабардино-Балкарской Республике о передаче нереализованного имущества должника взыскателю от 03.04.2019 г.</t>
  </si>
  <si>
    <t>Жилой дом площадью 117,5 кв.м. и земельный участок площадью 2126 +/- 32 кв.м. Адрес: Кабардино-Балкарская Республика, Чегемский район, с. Чегем-2, ул. Советская, 27</t>
  </si>
  <si>
    <t>Письмо от 31.10.2016 №044-38-29; Протокол от 19.10.2016; Решение Нальчикского городского суда от 13.02.2014 дата вступления в законную силу 18.03.2014.</t>
  </si>
  <si>
    <t xml:space="preserve">Жилой дом площадью 167,3 кв.м. и земельный участок площадью 1181 +/- 24 кв.м. Адрес: Кабардино-Балкарская Республика, Чегемский район, с. Чегем-2, ул. Ленина, 141. </t>
  </si>
  <si>
    <t>Выписка ЕГРН от 09.06.2020, Решение Нальчикского городского суда Кабардино-Балкарской республики от 07.04.2016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07016/20/841783 от 27.03.2020 г. Акт о передаче нереализованного имущества должника взыскателю от 27.03.2020 г.</t>
  </si>
  <si>
    <t xml:space="preserve">Жилой дом площадью 195 кв.м. и земельный участок площадью 2233 +/- 17 кв.м. Адрес: Кабардино-Балкарская Республика, Чегемский район, г. Чегем, ул. Кулиева, 67. </t>
  </si>
  <si>
    <t>Выписка ЕГРН от 09.06.2020, Решение Чегемского районного суда Кабардино-Балкарской республики № 2-1723/15 от 17.09.2015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07016/20/841785 от 27.03.2020 г. Акт о передаче нереализованного имущества должника взыскателю от 27.03.2020 г.</t>
  </si>
  <si>
    <t>Жилой дом площадью 114,8 кв.м. и земельный участок площадью 274 +/- 6 кв.м. Адрес: Калининградская область, Гурьевский район, г. Гурьевск, пер. Строительный, 10.</t>
  </si>
  <si>
    <t>Выписка ЕГРН от 23.11.2022, Заочное Решение Центрального районного суда г. Калининграда № 2-3497/2020 от 23.09.2020 г. Постановление УФССП по Калининградской области о передаче нереализованного имущества взыскателю № 39010/22/544271 от 07.11.2022 г. Акт о передаче нереализованного имущества должника взыскателю от 10.11.2022 г.</t>
  </si>
  <si>
    <t>Квартира площадью 178,6 кв.м. (право требования). Адрес: Калужская область, г. Калуга, ул. Кутузова, д. 14-16, строительный номер 10. Кадастровый номер отсутствует.</t>
  </si>
  <si>
    <t>Выписка ЕГРН о зарегистрированных договорах участия в долевом строительстве № КУВИ-002/2021-167216810 от 14.12.2021 г. Решение Калужского районного суда Калужской области № 2-4692/1-2017 от 28.06.2017 г. Постановление УФССП по Калужской области о передаче не реализованного в принудительном порядке имущества должника взыскателю № 40023/22/52861 от 23.03.2022 г. Акт о передаче нереализованного имущества должника взыскателю от 23.03.2022 г.</t>
  </si>
  <si>
    <t>Жилой дом площадью 92 кв.м. и земельный участок площадью 1155 +/- 12 кв.м. Адрес: Камчатский край, г. Елизово, ул. Камчатская, 11.</t>
  </si>
  <si>
    <t>Выписка ЕГРН от 02.10.2020, Решение Елизовского районного суда Камчатского края № 2-2253/16 от 08.11.2016 г. Постановление УФССП по Камчатскому краю о передаче нереализованного в принудительном порядке имущества должника взыскателю № 41017/20/92948 от 19.08.2020 г. Акт о передаче нереализованного имущества должника взыскателю от 20.08.2020 г.</t>
  </si>
  <si>
    <t>Для крестьянского хозяйства</t>
  </si>
  <si>
    <t>Земельный участок площадью 625000 кв.м. Категория земель: земли сельскохозяйственного назначения, для крестьянского хозяйства. Адрес: Кемеровская область, Мариинский район, пос. Чистопольский, в районе "Раевская Куба". Кадастровый номер 42:07:0112001:63.</t>
  </si>
  <si>
    <t>Выписка ЕГРН от 05.12.2022, Решение Мариинского городского суда Кемеровской области № 2-98/2021 от 24.02.2021 г. Постановление УФССП по Кемеровской области о передаче не реализованного в принудительном порядке имущества должника взыскателю № 42012/22/331814 от 31.08.2022 г. Акт о передаче нереализованного имущества должника взыскателю от 17.11.2022 г.</t>
  </si>
  <si>
    <t>Квартира площадью 67,8 кв.м. Адрес: Кировская область, Слободской район, д. Стулово, ул. Мелиораторов, д. 17, кв. 6. Кадастровый номер 43:30:410301:644.</t>
  </si>
  <si>
    <t>Выписка из ЕГРН от 29.10.2018, акт УФССП по Кировской области о передаче нереализованного имущества должника взыскателю от 28.09.2018</t>
  </si>
  <si>
    <t>Жилой дом площадью 187,2 кв.м. и земельный участок площадью 808 +/- 20 кв.м. Адрес: Республика Адыгея, Кошехабльский район, аул Блечепсин, ул. Мусса Шикова, 14.</t>
  </si>
  <si>
    <t>Выписка ЕГРН от 01.03.2019, Постановление Управления Федеральной службы судебных приставов по Республике Адыгея о передаче нереализованного в принудительном порядке имущества должника взыскателю, № 01013/19/5645 от 15.02.2019 г. Акт о передаче нереализованного имущества должника взыскателю от 15.02.2019 г.</t>
  </si>
  <si>
    <t>Жилой дом площадью 384,6 кв.м. и земельный участок площадью 777 кв.м. Адрес: Краснодарский край, Абинский район, г. Абинск, ул. Московская, 36.</t>
  </si>
  <si>
    <t>Выписка ЕГРН от 31.05.2022, Решение Абинского районного суда Краснодарского края № 2-830/15 от 21.05.2015 г. Постановление УФССП по Краснодарскому краю о передаче не реализованного в принудительном порядке имущества должника взыскателю от 15.11.2021 г. Акт о передаче нереализованного имущества должника взыскателю от 21.03.2021 г.</t>
  </si>
  <si>
    <t>Жилой дом площадью 90,3 кв.м., два сарая общей площадью 230,8 кв.м., баня площадю 23,5 кв.м. и земельный участок площадью 924 кв.м. Адрес: Краснодарский край, Кущевский район, станица Кущевская, ул. Луначарского, 8.</t>
  </si>
  <si>
    <t>Выписка ЕГРН от 16.06.2022, Решение Кущевского районного суда Краснодарского края № 2-634/2016 от 05.10.2016 г. Постановление УФССП по Краснодарскому краю о передаче не реализованного в принудительном порядке имущества должника взыскателю № 23048/22/197107 от 18.05.2022 г. Акт о передаче нереализованного имущества должника взыскателю от 24.05.2022 г.</t>
  </si>
  <si>
    <t>Жилой дом площадью 443,4 кв.м. и земельный участок площадью 898 +/- 10 кв.м. Адрес: Краснодарский край, г. Краснодар, ул. Айвазовского, 19.</t>
  </si>
  <si>
    <t>Выписка ЕГРН от 16.03.2023, Определение об утвепрждении мирового соглашения № 2-350/2021 от 24.03.2021 г. Постановление УФССП по Краснодарскому краю о передаче не реализованного в принудительном порядке имущества должника взыскателю № 23042/23/4643 от 10.01.2023 г. Акт о передаче нереализованного имущества должника взыскателю от 18.01.2023 г.</t>
  </si>
  <si>
    <t>Жилой дом площадью 141,2 кв.м. и земельный участок площадью 497 +/- 8 кв.м. Адрес: Краснодарский край, г. Краснодар, ул. 1-го Мая, 431/1.</t>
  </si>
  <si>
    <t>Выписка ЕГРН от 11.07.2023, Определение Первомайского районного суда г. Краснодара об утверждении мирового соглашения и прекращении производства по делу № 2-5228/20 от 13.07.2020 г. Постановление УФССП по Краснодарскому краю о передаче не реализованного в принудительном порядке имущества должника взыскателю № 23041/23/118290 от 22.06.2023 г. Акт о передаче нереализованного имущества должника взыскателю от 27.06.2023 г.</t>
  </si>
  <si>
    <t>Жилой дом площадью 102,4 кв.м. и земельный участок площадью 3606 +/- 21 кв.м. Адрес: Красноярский край, Курагинский район, село Мурино, ул. Зеленая, дом 19.</t>
  </si>
  <si>
    <t>Выписка ЕГРН от 02.04.2019, Заочное Решение Курагинского районного суда Красноярского края 2-590/2017 от 27.06.2017 г., Акт о передаче нереализованного имущества должника взыскателю от 30.01.2019 г.</t>
  </si>
  <si>
    <t>Социальная сфера (жилая недвижимость по ДДУ)</t>
  </si>
  <si>
    <t>Квартира площадью 33,3 кв.м. (право требования). Адрес: г. Красноярск, Советский район, 6 мкрн. жилого района "Солнечный", д. 2, кв. 161. Кадастровый номер отсутствует.</t>
  </si>
  <si>
    <t>Выписка ЕГРН о зарегистрированных договорах участия в долевом строительстве № КУВИ-002/2021-150837057 от 17.11.2021 г. Решение Советского районного суда г. Красноярска № 2-5867/18 от 04.07.2018 г. Постановление УФССП по Красноярскому краю о передаче не реализованного в принудительном порядке имущества должника взыскателю № 24013/20/234434 от 13.10.2020 г. Акт о передаче нереализованного имущества должника взыскателю от 13.10.2020 г.</t>
  </si>
  <si>
    <t>Для ведения садоводства</t>
  </si>
  <si>
    <t>Жилой дом площадью 456 кв.м. и земельный участок площадью 1050 +/- 11 кв.м. Адрес: г. Красноярск, "Сад №1" треста "Красноярскалюминьстрой", проспект Металлургов 2Д, 204.</t>
  </si>
  <si>
    <t>Выписка ЕГРН от 01.11.2021, Заочное Решение Советского районного суда г. Красноярска № 2-5573/2020 от 19.10.2020 г. Постановление УФССП по Красноярскому краю о передаче не реализованного в принудительном порядке имущества должника взыскателю № 24012/21/572167 от 19.10.2021 г. Акт о передаче нереализованного имущества должника взыскателю от 19.10.2021 г.</t>
  </si>
  <si>
    <t>Квартира площадью 38,48 кв.м. (право требования). Адрес: г. Красноярск, ул. Прибойная, д. 37, стр. 6,7, д. 2. строительный номер 168. Кадастровый номер отсутствует.</t>
  </si>
  <si>
    <t>Выписка ЕГРН о зарегистрированных договорах участия в долевом строительстве № КУВИ-001/2022-12889699 от 02.02.2022 г. Заочное Решение Кировского районного суда № 2-996/2020 от 04.06.2020 г. Постановление УФССП по Красноярскому краю о передаче не реализованного в принудительном порядке имущества должника взыскателю № 24029/21/968693 от 28.10.2021 г. Акт о передаче нереализованного имущества должника взыскателю от 28.10.2021 г.</t>
  </si>
  <si>
    <t>Жилой дом площадью 200 кв.м. и земельный участок площадью 639 +/- 9 кв.м. Адрес: Красноярский край, г. Красноярск, СТ "Березка-2", 76.</t>
  </si>
  <si>
    <t>Выписка ЕГРН от 11.01.2023, Решение Октябрьского районного суда г. Красноярска № 2-3482/2019 от 31.07.2019 г. Постановление УФССП по Красноярскому краю о передаче не реализованного в принудительном порядке имущества должника взыскателю № 24009/22/1378482 от 30.12.2022 г. Акт о передаче нереализованного имущества должника взыскателю от 30.12.2022 г.</t>
  </si>
  <si>
    <t>Нежилая недвижимость</t>
  </si>
  <si>
    <t>Нежилое здание (столовая) площадью 216,4 кв.м. и земельный участок площадью 775 +/- 10 кв.м. Адрес: Красноярский край, Уярский район, г. Уяр, ул.Тимирязева, 6-1/1.</t>
  </si>
  <si>
    <t>Выписка ЕГРН от 09.01.2023, Решение Уярского районного суда Красноярского края № 2-13/2018 от 16.08.2018 г. Постановление УФССП по Красноярскому краю о передаче не реализованного в принудительном порядке имущества должника взыскателю № 24074/22/265894 от 27.12.2022 г. Акт о передаче нереализованного имущества должника взыскателю от 27.12.2022 г.</t>
  </si>
  <si>
    <t>Жилой дом площадью 75 кв.м. и земельный участок площадью 464 +/- 15 кв.м. Адрес: Красноярский край, Емельяновский район, ост. Пугачево, СНТ "Финансист", 250.</t>
  </si>
  <si>
    <t>Выписка ЕГРН от 31.01.2023, Решение Железнодорожного районного суда Г. Красноярска № 2-594/2017 от 29.09.2017 г. Постановление УФССП по Красноярскому краю о передаче не реализованного в принудительном порядке имущества должника взыскателю № 24028/23/34231 от 26.01.2023 г. Акт о передаче нереализованного имущества должника взыскателю от 26.01.2023 г.</t>
  </si>
  <si>
    <t>Сельское хозяйство</t>
  </si>
  <si>
    <t>Земельный участок площадью 1167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3. Кадастровый номер 24:04:0107003:661.</t>
  </si>
  <si>
    <t>Выписка ЕГРН от 07.04.2023, Решение Кировского районного суда г. Красноярска № 2-83/2021 от 02.03.2021 г. Постановление УФССП по Красноярскому краю о передаче не реализованного в принудительном порядке имущества должника взыскателю № 24023/23/196032 от 04.04.2023 г. Акт о передаче нереализованного имущества должника взыскателю от 04.04.2023 г.</t>
  </si>
  <si>
    <t>Земельный участок площадью 1168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4. Кадастровый номер 24:04:0107003:662.</t>
  </si>
  <si>
    <t>Жилой дом площадью 487,9 кв.м. и земельный участок площадью 1718 +/- 14 кв.м. Адрес: Владимирская область, г. Муром, ул. Зарубина, 27</t>
  </si>
  <si>
    <t>Выписка из ЕГРН; Решение Муромского городского суда Владимирской области от 17.06.2016 2-721/2016; дата вступления в законную силу: 16.11.2016; Заявление об оставлении предмета залога за собой от 08.06.2018 039-01-29, выдавший орган: АО "Россельхозбанк".</t>
  </si>
  <si>
    <t>Земельный участок площадью 95768 +/- 2708 кв.м. Категория земель: земли населенных пунктов, для ИЖС. Адрес: Нижегородская область, Сокольский район, ТОО «Дреcвищинское», юго-западнее деревни Мармыжево. Кадастровый номер 52:07:1000020:627.</t>
  </si>
  <si>
    <t>Выписка ЕГРН от 16.10.2020, Решение Советского районного суда г. Нижний Новгород № 2-684/2019 от 17.04.2019 г. Постановление УФССП по Нижегородской области о передаче нереализованного в принудительном порядке имущества должника взыскателю № 52007/20/921001 от 17.09.2020 г. Акт о передаче нереализованного имущества должника взыскателю от 17.09.2020 г.</t>
  </si>
  <si>
    <t>Квартира площадью 101,8 кв.м. Адрес: Новгородская область, Демянский район, с/п Песоцкое, деревня Филиппова Гора, ул. Школьная, д. 8, кв. 19. Кадастровый номер 53:05:0160101:267.</t>
  </si>
  <si>
    <t>Выписка ЕГРН от 06.08.2020, Решение Валдайского районного суда Новгородской области № 2-323/2017 от 06.07.2017 г. Постановление УФССП по Новгородской области о передаче нереализованного в принудительном порядке имущества должника взыскателю № 53005/20/75448 от 17.06.2020 г. Акт о передаче нереализованного имущества должника взыскателю от 18.06.2020 г.</t>
  </si>
  <si>
    <t>Жилой дом площадью 89,9 кв.м. и земельный участок площадью 1010 +/- 11 кв.м. Адрес: Пермский край, Пермский район, Култаевское с/п., Кеты</t>
  </si>
  <si>
    <t>Акт о передаче нереализованного имущества должника взыскателю в счет погашения долга от 25.07.2017; Постановление о передаче нереализованного в принудительном порядке имущества должника взыскателю от 25.07.2017.</t>
  </si>
  <si>
    <t>Жилой дом площадью 238,4 кв.м. и земельный участок площадью 1096 +/- 12 кв.м. Адрес: Пермский край, Нытвенский район, г. Нытва, ул. Чкалова, 41.</t>
  </si>
  <si>
    <t>Выписка ЕГРН от 30.09.2020, Заочное Решение Ленинского районного суда г. Перми № 2-184/2015 от 15.01.2015 г. Постановление УФССП по Пермскому краю о передаче нереализованного в принудительном порядке имущества должника взыскателю № 59028/20/1979975 от 26.03.2020 г. Акт о передаче нереализованного имущества должника взыскателю от 26.03.2020 г.</t>
  </si>
  <si>
    <t>Жилой дом площадью 125 кв.м. и земельный участок площадью 4271 +/- 46 кв.м. Адрес: Псковская область, СП «Ядровская волость», деревня Раменье, б/н.</t>
  </si>
  <si>
    <t>Выписка ЕГРН от 06.11.2020, Решение Арбитражного суда Псковской области № А52-1956/2019 от 04.09.2019 г. Соглашение об оставлении предмета залога за кредитором от 08.10.2020 г. Акт приёма-передачи от 08.10.2020 г.</t>
  </si>
  <si>
    <t>Жилой дом площадью 101,3 кв.м. и земельный участок площадью 1045 кв.м. Адрес: Республика Калмыкия, Целинный район, с. Вознесеновка, ул. Джангра, 17.</t>
  </si>
  <si>
    <t>Выписка ЕГРН от 03.12.2020, Заочное Решение Черноземельского районного суда Республики Калмыкия № 2-73/2019 от 26.04.2019 г. Постановление УФССП по Республике Калмыкия о передаче нереализованного имущества должника взыскателю № 08011/20/54973 от 17.06.2020 г. Акт о передаче нереализованного имущества должника взыскателю от 17.06.2020 г.</t>
  </si>
  <si>
    <t>Жилой дом площадью 77,1 кв.м и земельный участок, площадью 660 кв.м. Адрес: Республика Калмыкия, г. Элиста, ул. 9-я Северозападная, 11.</t>
  </si>
  <si>
    <t>Выписка ЕГРН от 25.08.2020, Решение Элистинского городского суда Республики Калмыкия № 2-1057/2019 от 07.05.2019 г. Постановление УФССП по Республике Калмыкия о передаче нереализованного в принудительном порядке имущества должника взыскателю № 08005/20/52757 от 11.03.2020 г. Акт о передаче нереализованного имущества должника взыскателю от 11.03.2020 г.</t>
  </si>
  <si>
    <t>Жилой дом площадью 72,8 кв.м. и земельный участок площадью 800 +/- 20 кв.м. Адрес: Ростовская область, Егорлыкский район, станица Егорлыкская, пер. 50-летия Победы, 11.</t>
  </si>
  <si>
    <t>Выписка ЕГРН от 31.05.2022, Решение Егорлыкского районного суда Ростовской области № 2-127/2018 от 04.06.2018 г. Постановление УФССП по Ростовской области о передаче не реализованного в принудительном порядке имущества должника взыскателю от 17.03.2021 г. Акт о передаче нереализованного имущества должника взыскателю от 26.03.2021 г.</t>
  </si>
  <si>
    <t>Жилой дом площадью 55,5 кв.м., объект незавершенного строительства 70% готовности площадью 126,6 кв.м. и земельный участок площадью 2716 +/- 36 кв.м. Адрес: Ростовская область, Усть-Донецкий район, хутор Мостовой, ул. М.Горького, 6.</t>
  </si>
  <si>
    <t>Выписка ЕГРН от 03.02.2022, Решение Усть-Донецкого районного суда Ростовской области № 2-79/2019 от 15.02.2019 г. Постановление УФССП по Ростовской области о передаче нереализованного имущества взыскателю № 61054/19/203916 от 02.12.2019 г. Акт о передаче нереализованного имущества должника взыскателю от 29.12.2020 г.</t>
  </si>
  <si>
    <t>Жилой дом площадью 213,8 кв.м. и земельный участок площадью 610 +/- 11 кв.м. Адрес: Ростовская область, Азовский район, ДНТ "Луч", ул. Аксайская, 31.</t>
  </si>
  <si>
    <t>Выписка ЕГРН от 07.07.2022, Решение Азовского городского суда Ростовской области № 2-95/2019 от 23.02.2019 г. Постановление УФССП по Ростовской области о передаче не реализованного в принудительном порядке имущества должника взыскателю от 11.03.2022 г. Акт о передаче нереализованного имущества должника взыскателю от 11.03.2022 г.</t>
  </si>
  <si>
    <t>Жилой дом площадью 117,3 кв.м. и земельный участок площадью 1500 +/- 14 кв.м. Адрес: Республика Карелия, Пудожский район, Пудожское городское поселение, г. Пудож, ул. Чапаева, 28, участок в районе дома 26.</t>
  </si>
  <si>
    <t>Выписка ЕГРН от 31.10.2019, Решение Петрозаводского городского суда Республики Карелия № 2-6748/2016 от 03.10.2016 г. Постановление УФССП по Республики Карелия о передаче нереализованного в принудительном порядке имущества должника взыскателю № 10015/19/72028 от 28.08.2019 г. Акт о передаче нереализованного имущества должника взыскателю от 28.08.2019 г.</t>
  </si>
  <si>
    <t>Жилой дом площадью 233,5 кв.м. и земельный участок площадью 738 кв.м. Адрес: Ленинградская область, Бокситогорский район, г. Пикалево, ш. Ленинградское, 58.</t>
  </si>
  <si>
    <t>Выписка ЕГРН от 21.04.2021, Решение Себежского районного суда Псковской области № 2-14/18 от 10.01.2018 г. Предложение УФССП по Ленинградской области взыскателю оставить не реализованного в принудительном порядке имущество за собой № 47018/20/1558046 от 26.03.2020 г. Акт о передаче нереализованного имущества должника взыскателю от 21.04.2020 г.</t>
  </si>
  <si>
    <t>Жилой дом площадью 151 кв.м. и земельный участок площадью 600 кв.м. Адрес: Мурманская область, МО Кольский район, СТ "Репка", № 3-23.</t>
  </si>
  <si>
    <t>Выписка ЕГРН от 10.12.2021, Заочное Решение Ленинского районного суда г. Мурманска № 2-2058/18 от 06.07.2018 г. Постановление УФССП по Мурманской области о передаче не реализованного в принудительном порядке имущества должника взыскателю № 51002/21/158376 от 31.03.2021 г. Акт о передаче нереализованного имущества должника взыскателю от 31.03.2021 г.</t>
  </si>
  <si>
    <t>Квартира площадью 42,85 кв.м. (право требования). Адрес: Ленинградская область, Всеволожский район, деревня Скотное II. Кадастровый номер отсутствует.</t>
  </si>
  <si>
    <t>Выписка ЕГРН о зарегистрированных договорах участия в долевом строительстве № КУВИ-001/2022-6650161 от 19.01.2022, Решение Калининского районного суда Санкт-Петербурга № 2-445/2020 от 24.08.2020 г. Постановление УФССП по Ленинградской области о передаче не реализованного в принудительном порядке имущества должника взыскателю № 47021/21/171522 от 30.11.2021 г. Акт о передаче нереализованного имущества должника взыскателю от 30.11.2021 г.</t>
  </si>
  <si>
    <t>Квартира площадью 53,1 кв.м. Адрес: Ленинградская область, Кингисеппский район, г. Ивангород, шоссе Кингисеппское, д. 24, кв. 29. Кадастровый номер 47:21:0000000:5431.</t>
  </si>
  <si>
    <t>Выписка ЕГРН от 18.10.2022, Решение Кингисеппского районного суда Ленинградской области № 2-1034/2020 от 16.11.2020 г. Постановление УФССП по Ленинградской области о передаче не реализованного в принудительном порядке имущества должника взыскателю № 47024/22/344004 от 29.09.2022 г. Акт о передаче нереализованного имущества должника взыскателю от 29.09.2022 г.</t>
  </si>
  <si>
    <t>Квартира площадью 75 кв.м. Адрес: Ленинградская область, Выборгский район, г. Выборг, ул. А.Макарова, д. 5, кв. 33. Кадастровый номер 47:01:0000000:36220.</t>
  </si>
  <si>
    <t>Выписка ЕГРН от 04.02.2023, Решение Выборского городского суда Ленинградской области № 2-2155/2020 от 06.08.2020 г. Постановление УФССП по Ленинградской области о передаче нереализованного имущества взыскателю № 47022/23/85382 от 19.01.2023 г. Акт о передаче нереализованного имущества должника взыскателю от 19.01.2023 г.</t>
  </si>
  <si>
    <t>Жилой дом площадью 210 кв.м. и земельный участок площадью 576 +/- 17 кв.м. Адрес: Свердловская область, г. Екатеринбург, СНТ "Яблочко", 42.</t>
  </si>
  <si>
    <t>Выписка ЕГРН от 03.03.2023, Решение Ленинского районного суда г. Екатеринбурга Свердловской области № 2-4027/2016 от 20.04.2016 г. Постановление УФССП по Свердловской области о передаче не реализованного в принудительном порядке имущества должника взыскателю от 31.08.2022 г. Акт о передаче нереализованного имущества должника взыскателю от 31.08.2022 г.</t>
  </si>
  <si>
    <t>Жилой дом площадью 78,5 кв.м. и земельный участок площадью 3948 кв.м. Адрес: Карачаево-Черкесская Республика, Абазинский район, аул Эльбурган, ул. Пушкина, 4</t>
  </si>
  <si>
    <t>Выписка из ЕГРН; Акт о передаче нереализованного имущества должника взыскателю от 16.05.2018.</t>
  </si>
  <si>
    <t>Жилые дома в количестве 2-х объектов (146,2 кв.м. и 90,8 кв.м.) и земельный участок площадью 858 +/- 21 кв.м. Адрес: Республика Северная Осетия-Алания, район Правобережный, г. Беслан, ул. Димитрова, 51</t>
  </si>
  <si>
    <t>Постановление о передаче нереализованного в принудительном порядке имущества должника взыскателю от 16.05.2018; Акт о передаче нереализованного имущества должника взыскателю от 16.05.2018</t>
  </si>
  <si>
    <t>Жилой дом площадью 238,5 кв.м. и земельный участок площадью 800 кв.м. Адрес: Ставропольский край, Предгорный район, ст-ца Суворовская, ул. Польская, 20.</t>
  </si>
  <si>
    <t>Выписка ЕГРН от 26.07.2022, Решение Предгорного районного суда Ставропольского края № 2-1538/2020 от 19.10.2020 г. Постановление УФССП по Ставропольскому краю о передаче не реализованного в принудительном порядке имущества должника взыскателю № 26043/22/357275 от 21.06.2022 г. Акт о передаче нереализованного имущества должника взыскателю от 21.06.2022 г.</t>
  </si>
  <si>
    <t>Квартира площадью 78,9 кв.м. Адрес: Республика Северная Осетия-Алания, г. Владикавказ, ул. Владикавказская, д. 9, кв. 5. Кадастровый номер 15:09:0040801:3202.</t>
  </si>
  <si>
    <t>Выписка ЕГРН от 12.10.2022, Определение Ирафского районного суда Республики Северная Осетия-Алания № 2-20/2018 от 29.03.2018 г. Постановление УФССП по Республике Северная Осетия-Алания о передаче нереализованного имущества взыскателю № 15006/22/35901 от 08.08.2022 г. Акт о передаче нереализованного имущества должника взыскателю от 30.08.2022 г.</t>
  </si>
  <si>
    <t>Жилой дом площадью 143,5 кв.м. и земельный участок площадью 3806 +/- 43 кв.м. Адрес: Республика Северная Осетия-Алания, Ардонский район, с. Рассвет, ул. Хетагурова, 79.</t>
  </si>
  <si>
    <t>Выписка ЕГРН от 07.06.2023, Решение Арбитражного суда Республики Северная Осетия - Алания № А61- 1361/21 от 28.06.2021 г. Соглашение об оставлении предмета залога от 13.04.2023 г. Акт приёма-передачи предмета залога от 14.04.2023 г.</t>
  </si>
  <si>
    <t>Жилые дома в количестве двух объектов (площадью 177,2 кв.м. и 64,9 кв.м.) и земельный участок площадью 899 +/- 10 кв.м. Адрес: Тамбовская область, г. Кирсанов, ул. Полковая, 5</t>
  </si>
  <si>
    <t>Акт о передаче нереализованного имущества должника взыскателю в счет погашения долга от 12.12.2017; Постановление о передаче нереализованного в принудительном порядке имущества должника взыскателю от 06.12.17.</t>
  </si>
  <si>
    <t>Жилой дом площадью 62 кв.м. и земельный участок площадью 2600 +/- 36 кв.м. Адрес: Республика Татарстан, Альметьевский район, деревня Болгар-2, ул. Ирня, 11Б.</t>
  </si>
  <si>
    <t>Выписка ЕГРН от 28.07.2021, Заочное Решение Альметьевского городского суда Республики Татарстан № 2-876/2020 от 14.05.2020 г. Постановление УФССП по Республике Татарстан о передаче не реализованного в принудительном порядке имущества должника взыскателю № 16016/21/511069 от 06.07.2021 г. Акт о передаче нереализованного имущества должника взыскателю от 06.07.2021 г.</t>
  </si>
  <si>
    <t>Жилой дом площадью 91,6 кв.м. и земельный участок площадью 1242 кв.м. Адрес: Республика Башкортостан, Туймазинский район, с. Новые Бишинды, ул. Центральная, 19.</t>
  </si>
  <si>
    <t>Выписка ЕГРН от 25.08.2022, Решение Туймазинского межрайонного суда Республики Башкортостан № 2-900/2020 от 18.08.2020 г. Постановление УФССП по Республике Башкортостан о передаче не реализованного в принудительном порядке имущества должника взыскателю от 27.07.2022 г. Акт о передаче нереализованного имущества должника взыскателю от 27.07.2022 г.</t>
  </si>
  <si>
    <t>Жилой дом площадью 57,6 кв.м. и земельный участок площадью 462 +/- 8 кв.м. Адрес: Республика Татарстан, г. Набережные Челны, ул. Чапаева, 96.</t>
  </si>
  <si>
    <t>Выписка ЕГРН от 30.01.2023, Заочное Решение Набережночелнинского городского суда Республики Татарстан № 2-908/2018 от 17.01.2018 г. Постановление УФССП по Республике Татарстан о передаче не реализованного в принудительном порядке имущества должника взыскателю № 16039/22/1989579 от 28.09.2022 г. Акт о передаче нереализованного имущества должника взыскателю от 28.09.2022 г.</t>
  </si>
  <si>
    <t>Жилое помещение площадью 70,9 кв.м. и земельный участок площадью 633 +/- 8,81 кв.м. Адрес: Республика Татарстан, Буинский район, г. Буинск, ул. Гарнизова, 23.</t>
  </si>
  <si>
    <t>Выписка ЕГРН от 30.01.2023, Решение Буинского городского суда Республики Татарстан № 2-893/2016 от 05.08.2016 г. Постановление УФССП по Республике Татарстан о передаче не реализованного в принудительном порядке имущества должника взыскателю № 16023/22/428170 от 16.11.2022 г. Акт о передаче нереализованного имущества должника взыскателю от 16.11.2022 г.</t>
  </si>
  <si>
    <t>Земельный участок площадью 3619,39 кв.м. Категория земель: земли населенных пунктов, для ведения личного подсобного хозяйства. Адрес: Республика Татарстан, Альметьевский район, с. Бута, ул. Новая, участок 15 а. Кадастровый номер 16:07:340101:255.</t>
  </si>
  <si>
    <t>Выписка ЕГРН от 02.06.2023, Заочное Решение Альметьевского городского суда Республики Татарстан № 2-3518/2016 от 14.07.2016 г. Постановление УФССП по Республике Татарстан о передаче не реализованного в принудительном порядке имущества должника взыскателю № 16016/22/11006010 от 13.10.2022 г. Акт о передаче нереализованного имущества должника взыскателю от 13.10.2022 г.</t>
  </si>
  <si>
    <t>Жилой дом площадью 255,4 кв.м. и земельный участок площадью 453 кв.м. Адрес: Тверская область, г. Кашин, ул. Чистякова, 1а.</t>
  </si>
  <si>
    <t>Выписка ЕГРН от 17.03.2023, Определение Кашинского межрайонного суда Тверской области № 2-522/2020 от 15.12.2020 г. Постановление УФССП по Тверской области о передаче нереализованного имущества взыскателю № 69011/23/19860 от 21.02.2023 г. Акт о передаче нереализованного имущества должника взыскателю от 15.03.2023 г.</t>
  </si>
  <si>
    <t>Жилой дом площадью 193,9 кв.м. и земельный участок площадью 1100 кв.м. Адрес: Тульская область, Суворовский район, г. Суворов, ул. Мусоргского, 13.</t>
  </si>
  <si>
    <t>Выписка ЕГРН от 04.02.2020, Решение Измайловского районного суда г. Москвы № 77RS0010-10-2019-010320-03 от 12.12.2019 г. Постановление УФССП по Тульской области о передачи нереализованного в принудительном порядке имущества должника взыскателю от 31.12.2019 г. Акт о передаче нереализованного имущества должника взыскателю от 31.12.2019 г.</t>
  </si>
  <si>
    <t>Жилой дом площадью 119,2 кв.м. и земельный участок площадью 2500 +/- 35 кв.м. Адрес: Тульская область, Киреевский район, деревня Александровка, ул. Лесная, 42.</t>
  </si>
  <si>
    <t>Выписка ЕГРН от 29.06.2022, Заочное Решение Киреевского районного суда Тульской области № 2-993/16 от 15.07.2016 г. Постановление УФССП по Тульской области о передаче не реализованного в принудительном порядке имущества должника взыскателю от 23.06.2022 г. Акт о передаче нереализованного имущества должника взыскателю от 23.06.2022 г.</t>
  </si>
  <si>
    <t>Жилой дом площадью 86,6 кв.м. и земельный участок площадью 1200 +/- 12 кв.м. Адрес: Московская область, г. Домодедово, мкр. Барыбино, ул. Агрохимиков, 4а.</t>
  </si>
  <si>
    <t>Выписка ЕГРН от 12.01.2023, Решение Домодедовского городского суда Московской области № 2-2071/2014 от 10.07.2014 г. Постановление УФССП по Московской области о передаче не реализованного в принудительном порядке имущества должника взыскателю № 50006/19/9633140 от 19.12.2019 г. Акт о передаче нереализованного имущества должника взыскателю от 19.12.2019 г.</t>
  </si>
  <si>
    <t>Квартира площадью 41,2 кв.м. Адрес: Тюменская область, Нижнетавдинский район, с. Нижняя Тавда, ул. Строителей, д. 4, кв. 8. Кадастровый номер 72:12:0000000:1881.</t>
  </si>
  <si>
    <t>Выписка ЕГРН от 04.10.2022, Определение Арбитражного суда Тюменской области № А70-6773/2021 от 14.09.2022 г. Соглашение об оставлении предмета залога за собой от 06.10.2022 г. Акт приёма-передачи предмета залога от 16.09.2022 г.</t>
  </si>
  <si>
    <t>Жилой дом площадью 114 кв.м. и земельный участок площадью 3400 кв.м. Адрес: Удмуртская Республика, Алнашский район, с. Нижнее Асаново, пер. Лесной, 1.</t>
  </si>
  <si>
    <t>Выписка ЕГРН от 07.09.2022, Решение Арбитражного суда Удмуртской Республики № А71- 5588/2021 от 22.06.2021 г. Соглашение об оставлении предмета залога за кредитором от 26.08.2022 г. Акт приёма-передачи от 26.08.2022 г.</t>
  </si>
  <si>
    <t>Квартира площадью 70,69 кв.м. (право требования). Адрес: г. Ульяновск, Ленинский район, ул. Буинская, строительный номер 1104. Кадастровый номер отсутствует.</t>
  </si>
  <si>
    <t>Выписка ЕГРН о зарегистрированных договорах участия в долевом строительстве от 22.07.2021, Решение Ленинского районного суда г. Ульяновск № 2-5159/2019 от 26.12.2019 г. Постановление УФССП по Ульяновской области о передаче не реализованного в принудительном порядке имущества должника взыскателю № 73040/21/58335 от 20.01.2021 г. Акт о передаче нереализованного имущества должника взыскателю от 20.01.2021 г.</t>
  </si>
  <si>
    <t>Жилой дом площадью 261,6 кв.м. и земельный участок площадью 1950 кв.м. Адрес: Тамбовская область, Моршанский район, пос. Пригородный, ул. Свободная, 3.</t>
  </si>
  <si>
    <t>Выписка ЕГРН от 24.07.2019, Решение Моршанского районного суда Тамбовской области № 2-607/2017 от 20.07.2017 г. Акт УФСс/п по Тамбовской области о передаче нереализованного имущества должника взыскателю от 11.06.2019 г.</t>
  </si>
  <si>
    <t>Для жилищного строительства</t>
  </si>
  <si>
    <t>Земельный участок площадью 1425 кв.м. Категория земель: земли населенных пунктов, для ведения личного подсобного хозяйства. Адрес: Московская область, Щелковский район, д/п Загорянский, ул. Доватора, участок 2-б. Кадастровый номер 50:14:0070236:33.</t>
  </si>
  <si>
    <t>Выписка ЕГРН от 30.09.2022, Заочное Решение Королевского городского суда Московской области № 2-1203/18 от 17.05.2018 г. Постановление УФССП по Магаданской области о передаче не реализованного в принудительном порядке имущества должника взыскателю № 49002/22/116728 от 29.09.2022 г. Акт о передаче нереализованного имущества должника взыскателю от 29.09.2022 г.</t>
  </si>
  <si>
    <t>Жилой дом площадью 213,9 кв.м. и земельный участок площадью 287 +/- 6 кв.м. Адрес: Московская область, Одинцовский район, деревня Усово, 60.</t>
  </si>
  <si>
    <t>Выписка ЕГРН от 18.01.2022, Решение Арбитражного суда Московской области № А41-32647/20 от 09.09.2020 г. Соглашение об оставлении предмета залога за кредитором от 29.09.2021 г. Акт приёма-передачи от 29.09.2021 г.</t>
  </si>
  <si>
    <t>Квартира площадью 63,7 кв.м. (право требования). 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</si>
  <si>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Выписка ЕГРН о зарегистрированных договорах участия в долевом строительстве № КУВИ-002/2021-167084060 от 15.12.2021 г. Решение Арбитражного суда г. Санкт-Петербурга и Ленинградской области № А56-46904/2020 от 25.08.2020 г. Заочное Решение Пятигорского городского суда Ставропольского края № 2-2536/2020 от 01.10.2020 г. Соглашение об оставлении предмета залога за кредитором от 24.11.2021 г. Акт приёма-передачи от 24.11.2021 г.</t>
  </si>
  <si>
    <t>Выписка ЕГРН от 12.12.2022, Решение Арбитражного суда  Пермского края № А50-25393/2021 от 18.02.2022 г. Соглашение об оставлении предмета залога за собой от 23.11.2022 г. Акт приёма-передачи предмета залога от 23.11.2022 г.</t>
  </si>
  <si>
    <t>Земельный участок площадью 3137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59:32:3250001:15097.</t>
  </si>
  <si>
    <t>Земельный участок площадью 3390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59:32:3250001:15106.</t>
  </si>
  <si>
    <t>Выписка ЕГРН от 06.03.2023, Решение Арбитражного суда Свердловской области № А60-42591/2021 от 13.10.2021 г. Соглашение об оставлении предмета залога за кредитором от 12.12.2022 г., Акт приёма-передачи от 12.12.2022 г.</t>
  </si>
  <si>
    <t>Земельный участок площадью 3394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59:32:3250001:15107.</t>
  </si>
  <si>
    <t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59:32:3250001:15108.</t>
  </si>
  <si>
    <t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59:32:3250001:15109.</t>
  </si>
  <si>
    <t>Земельный участок площадью 3399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59:32:3250001:15110.</t>
  </si>
  <si>
    <t>Жилой дом площадью 244 кв.м. и земельный участок площадью 800 +/- 10 кв.м. Адрес: Чеченская Республика, г. Гудермес, ул. Беной-Веденская, 20.</t>
  </si>
  <si>
    <t>Выписка ЕГРН от 17.05.2023, Заочное Решение Гудермесского городского суда Чечечнской Республики № 2-1465/16 от 26.12.2016 г. Постановление УФССП по Чеченской Республике о передаче не реализованного в принудительном порядке имущества должника взыскателю № 20024/23/4980 от 14.02.2023 г. Акт о передаче нереализованного имущества должника взыскателю от 11.05.2023 г.</t>
  </si>
  <si>
    <t xml:space="preserve">Алтайский  </t>
  </si>
  <si>
    <t xml:space="preserve">Башкирский  </t>
  </si>
  <si>
    <t xml:space="preserve">Бурятский  </t>
  </si>
  <si>
    <t xml:space="preserve">Владимирский  </t>
  </si>
  <si>
    <t xml:space="preserve">Волгоградский  </t>
  </si>
  <si>
    <t xml:space="preserve">Воронежский  </t>
  </si>
  <si>
    <t xml:space="preserve">Дагестанский  </t>
  </si>
  <si>
    <t xml:space="preserve">Ивановский  </t>
  </si>
  <si>
    <t xml:space="preserve">Ингушский  </t>
  </si>
  <si>
    <t xml:space="preserve">Кабардино-Балкарский  </t>
  </si>
  <si>
    <t xml:space="preserve">Калининградский  </t>
  </si>
  <si>
    <t xml:space="preserve">Калужский  </t>
  </si>
  <si>
    <t xml:space="preserve">Камчатский  </t>
  </si>
  <si>
    <t xml:space="preserve">Кемеровский  </t>
  </si>
  <si>
    <t xml:space="preserve">Кировский  </t>
  </si>
  <si>
    <t xml:space="preserve">Краснодарский  </t>
  </si>
  <si>
    <t xml:space="preserve">Красноярский  </t>
  </si>
  <si>
    <t xml:space="preserve">Нижегородский  </t>
  </si>
  <si>
    <t xml:space="preserve">Новгородский  </t>
  </si>
  <si>
    <t xml:space="preserve">Пермский  </t>
  </si>
  <si>
    <t xml:space="preserve">Псковский  </t>
  </si>
  <si>
    <t xml:space="preserve">Ростовский  </t>
  </si>
  <si>
    <t xml:space="preserve">Санкт-Петербургский  </t>
  </si>
  <si>
    <t xml:space="preserve">Свердловский  </t>
  </si>
  <si>
    <t xml:space="preserve">Смоленский  </t>
  </si>
  <si>
    <t xml:space="preserve">Ставропольский  </t>
  </si>
  <si>
    <t xml:space="preserve">Тамбовский  </t>
  </si>
  <si>
    <t xml:space="preserve">Татарстанский  </t>
  </si>
  <si>
    <t xml:space="preserve">Тверской  </t>
  </si>
  <si>
    <t xml:space="preserve">Тульский  </t>
  </si>
  <si>
    <t xml:space="preserve">Тюменский  </t>
  </si>
  <si>
    <t xml:space="preserve">Удмуртский  </t>
  </si>
  <si>
    <t xml:space="preserve">Ульяновский  </t>
  </si>
  <si>
    <t xml:space="preserve">Чеченский  </t>
  </si>
  <si>
    <t>Земельный участок площадью 500 кв.м. Категория земель: земли населенных пунктов, для ведения личного подсобного хозяйства</t>
  </si>
  <si>
    <t>Адрес: Алтайский край, Красногорский район, с. Усть-Кажа, ул. Зеленый Клин, участок 3/1. Кадастровый номер 22:20:010201:207.</t>
  </si>
  <si>
    <t>Жилой дом площадью 46,8 кв.м.</t>
  </si>
  <si>
    <t>Адрес: Алтайский край, Красногорский район, с. Усть-Кажа, ул. Зеленый Клин, д. 3, кв. 1. Кадастровый номер 22:20:010201:595.</t>
  </si>
  <si>
    <t>Жилой дом площадью 30,2 кв.м.</t>
  </si>
  <si>
    <t>Адрес: Вологодская область, Тотемский район, пос. Советский, ул. Калинина, д. 19. Кадастровый номер 35:14:0105001:215.</t>
  </si>
  <si>
    <t>Земельный участок площадью 1620 +/- 8 кв.м. Категория земель: земли населенных пунктов, для ведения личного подсобного хозяйства</t>
  </si>
  <si>
    <t>Адрес: Вологодская область, Тотемский район, пос. Советский, ул. Калинина, участок 19. Кадастровый номер 35:14:0105001:44.</t>
  </si>
  <si>
    <t>Жилой дом площадью 46,7 кв.м.</t>
  </si>
  <si>
    <t>Адрес: Республика Татарстан, г. Нурлат, ул. Южная, д. 5. Кадастровый номер 16:56:010165:61.</t>
  </si>
  <si>
    <t>Земельный участок площадью 1121 +/- 11,71 кв.м. Категория земель: земли населенных пунктов, индивидуальное жилищное строительство</t>
  </si>
  <si>
    <t>Адрес: Республика Татарстан, г. Нурлат, ул. Южная, участок 5. Кадастровый номер 16:56:010165:27.</t>
  </si>
  <si>
    <t>Жилой дом площадью 46,8 кв.м. и земельный участок площадью 500 кв.м. Адрес: Алтайский край, Красногорский район, с. Усть-Кажа, ул. Зеленый Клин, 3/1.</t>
  </si>
  <si>
    <t>Жилой дом площадью 30,2 кв.м. и земельный участок площадью 1620 +/- 8 кв.м. Адрес: Вологодская область, Тотемский район, пос. Советский, ул. Калинина, 19.</t>
  </si>
  <si>
    <t>Жилой дом площадью 46,7 кв.м. и земельный участок площадью 1121 +/- 11,71 кв.м. Адрес: Республика Татарстан, г. Нурлат, ул. Южная, 5.</t>
  </si>
  <si>
    <t>Выписка ЕГРН от 11.09.2023, Решение Красногорского районного суда Алтайского края № 2-140/2019 от 08.07.2019 г. Постановление УФССП по Алтайскому краю о передаче не реализованного в принудительном порядке имущества должника взыскателю № 22045/23/59334 от 15.08.2023 г. Акт о передаче нереализованного имущества должника взыскателю от 07.09.2023 г.</t>
  </si>
  <si>
    <t>Выписка ЕГРН от 20.09.2023, Заочное Решение Тотемского районного суда Вологодской области № 2-146/2021 от 31.05.2021 г. Постановление УФССП по Вологодской области о передаче нереализованного имущества взыскателю № 35045/23/83734 от 15.05.2023 г. Акт о передаче нереализованного имущества должника взыскателю от 15.05.2023 г.</t>
  </si>
  <si>
    <t>Выписка ЕГРН от 17.08.2023, Заочное Решение Нурлатского районного суда Республики Татарстан № 2-159/2021 от 01.03.2021 г. Постановление УФССП по Республике Татарстан о передаче нереализованного имущества взыскателю № 16043/23/133366 от 29.06.2023 г. Акт о передаче нереализованного имущества должника взыскателю от 29.06.2023 г.</t>
  </si>
  <si>
    <t>Земельный участок площадью 923 +/- 21 кв.м. Категория земель: земли населенных пунктов, личное подсобное хозяйство</t>
  </si>
  <si>
    <t>Адрес: Республика Бурятия, Кабанский район, с. Сухая, ул. Звездная,, участок 40. Кадастровый номер 03:09:500111:116.</t>
  </si>
  <si>
    <t>Жилой дом площадью 161,5 кв.м.</t>
  </si>
  <si>
    <t>Адрес: Республика Бурятия, Кабанский район, с. Сухая, ул. Звездная, д. 40. Кадастровый номер 03:09:500111:217.</t>
  </si>
  <si>
    <t>Жилой дом площадью 61,4 кв.м.</t>
  </si>
  <si>
    <t>Адрес: Республика Бурятия, Кабанский район, с. Сухая, ул. Звездная, д. 40. Кадастровый номер 03:09:500111:216.</t>
  </si>
  <si>
    <t>Земельный участок площадью 1633 кв.м. Категория земель: земли населенных пунктов, для ведения личного подсобного хозяйства</t>
  </si>
  <si>
    <t>Адрес: Владимирская область, Ковровский район, деревня Кузнечиха, участок. Кадастровый номер 33:07:000117:6.</t>
  </si>
  <si>
    <t>Жилой дом площадью 81,4 кв.м.</t>
  </si>
  <si>
    <t>Адрес: Краснодарский край, Славянский район, г. Славянск-на-Кубани, ул. Отдельская, д. 135. Кадастровый номер 23:48:0301022:74.</t>
  </si>
  <si>
    <t>Жилой дом площадью 85,8 кв.м.</t>
  </si>
  <si>
    <t>Адрес: Краснодарский край, Славянский район, г. Славянск-на-Кубани, ул. Отдельская, д. 135. Кадастровый номер 23:48:0301022:75.</t>
  </si>
  <si>
    <t>Земельный участок площадью 640 +/- 9 кв.м. Категория земель: земли населенных пунктов, для индивидуального жилищного строительства</t>
  </si>
  <si>
    <t>Адрес: Краснодарский край, Славянский район, г. Славянск-на-Кубани, ул. Отдельская, участок 135. Кадастровый номер 23:48:0301022:49.</t>
  </si>
  <si>
    <t>Жилой дом площадью 114,9 кв.м.</t>
  </si>
  <si>
    <t>Адрес: Ростовская область, Азовский район, пос. Новомирский, ул. Солнечная, д. 6. Кадастровый номер 61:01:0050801:1052.</t>
  </si>
  <si>
    <t>Земельный участок площадью 2000 +/- 31 кв.м. Категория земель: земли населенных пунктов, для личного подсобного хозяйства</t>
  </si>
  <si>
    <t>Адрес: Ростовская область, Азовский район, пос. Новомирский, ул. Солнечная, участок 6. Кадастровый номер 61:01:0050801:364.</t>
  </si>
  <si>
    <t>Квартира площадью 61,7 кв.м.</t>
  </si>
  <si>
    <t>Адрес: Ленинградская область, г. Сосновый Бор, ул. Сибирская, д. 6, кв. 89. Кадастровый номер 47:15:0000000:24432.</t>
  </si>
  <si>
    <t>Квартира площадью 43,8 кв.м.</t>
  </si>
  <si>
    <t>Адрес: Смоленская область, Дорогобужский район, пгт Верхнеднепровский, ул. Строителей, д. 1А, кв. 15. Кадастровый номер 67:06:0020203:297.</t>
  </si>
  <si>
    <t>Жилой дом площадью 49,6 кв.м.</t>
  </si>
  <si>
    <t>Адрес: Республика Татарстан, Сармановский район, с. Рангазар, ул. Рахматуллина, д. 36. Кадастровый номер 16:36:090101:299.</t>
  </si>
  <si>
    <t>Земельный участок площадью 4706,63 кв.м. Категория земель: земли населенных пунктов, для ведения личного подсобного хозяйства</t>
  </si>
  <si>
    <t>Адрес: Республика Татарстан, Сармановский район, с. Рангазар, ул. Рахматуллина, участок 36. Кадастровый номер 16:36:090101:10.</t>
  </si>
  <si>
    <t>Жилой дом площадью 131,9 кв.м.</t>
  </si>
  <si>
    <t>Адрес: Чеченская Республика, г. Аргун, ул. И.Крутова, д. 45. Кадастровый номер 20:16:0101021:146.</t>
  </si>
  <si>
    <t>Земельный участок площадью 600 +/- 9 кв.м. Категория земель: земли населенных пунктов, для индивидуального жилищного строительства</t>
  </si>
  <si>
    <t>Адрес: Чеченская Республика, г. Аргун, ул. И.Крутова, участок 45. Кадастровый номер 20:16:0101025:1076.</t>
  </si>
  <si>
    <t>Жилые дома площадью 61,4 кв.м. и 161,5 кв.м. и земельный участок площадью 923 +/- 21 кв.м. Адрес: Республика Бурятия, Кабанский район, с. Сухая, ул. Звездная, 40.</t>
  </si>
  <si>
    <t>Выписка ЕГРН от 26.09.2023, Заочное Решение Советского районного суда г. Улан-Удэ № 2-2648/18 от 02.11.2018 г. Постановление УФССП по Республике Бурятия о передаче не реализованного в принудительном порядке имущества должника взыскателю № 03010/22/41060 от 14.03.2022 г. Акт о передаче нереализованного имущества должника взыскателю от 14.03.2022 г.</t>
  </si>
  <si>
    <t>Земельный участок площадью 1633 кв.м. Категория земель: земли населенных пунктов, для ведения личного подсобного хозяйства. Адрес: Владимирская область, Ковровский район, деревня Кузнечиха, участок. Кадастровый номер 33:07:000117:6.</t>
  </si>
  <si>
    <t>Выписка ЕГРН от 05.10.2023, Заочное Решение Ковровского городского суда Владимирской области № 2-13-2824-1 от 08.11.2013 г. Постановление УФССП по Владимирской области о передаче нереализованного имущества взыскателю № 33010/23/1160365 от 20.09.2022 г. Акт о передаче нереализованного имущества должника взыскателю от 20.09.2023 г.</t>
  </si>
  <si>
    <t>Два жилых дома площадью 81,4 кв.м. и 85,8 кв.м. с земельным участком площадью 640 +/- 9 кв.м. Адрес: Краснодарский край, Славянский район, г. Славянск-на-Кубани, ул. Отдельская, 135.</t>
  </si>
  <si>
    <t>Выписка ЕГРН от 20.10.2023, Решение Первомайского районного суда г. Краснодара № 2-2359/20 от 30.09.2020 г. Постановление УФССП по Краснодарскому краю о передаче нереализованного имущества взыскателю № 23060/23/585679 от 29.09.2023 г. Акт о передаче нереализованного имущества должника взыскателю от 29.09.2023 г.</t>
  </si>
  <si>
    <t>Жилой дом площадью 114,9 кв.м. и земельный участок площадью 2000 +/- 31 кв.м. Адрес: Ростовская область, Азовский район, пос. Новомирский, ул. Солнечная, 6.</t>
  </si>
  <si>
    <t>Выписка ЕГРН от 09.10.2023, Решение Азовского городского суда Ростовской области № 2-115/2021 от 26.01.2021 г. Постановление УФССП по Ростовской области о передаче нереализованного имущества взыскателю № 61033/22/646841 от 09.09.2022 г. Акт о передаче нереализованного имущества должника взыскателю от 20.06.2023 г.</t>
  </si>
  <si>
    <t>Квартира площадью 61,7 кв.м. Адрес: Ленинградская область, г. Сосновый Бор, ул. Сибирская, д. 6, кв. 89. Кадастровый номер 47:15:0000000:24432.</t>
  </si>
  <si>
    <t>Выписка ЕГРН от 20.10.2023, Решение Сосновоборского городского суда Ленинградской области № 2-184/2022 от 23.08.2022 г. Постановление УФССП по Ленинградской области области о передаче нереализованного имущества взыскателю № 47033/23/435783 от 28.09.2023 г. Акт о передаче нереализованного имущества должника взыскателю от 28.09.2023 г.</t>
  </si>
  <si>
    <t>Квартира площадью 43,8 кв.м. Адрес: Смоленская область, Дорогобужский район, пгт Верхнеднепровский, ул. Строителей, д. 1А, кв. 15. Кадастровый номер 67:06:0020203:297.</t>
  </si>
  <si>
    <t>Выписка ЕГРН от 06.10.2023, Решение Дорогобужского районного суда Смоленской области № 2-628/2021 от 29.12.2021 г. Постановление УФССП по Смоленской области о передаче нереализованного имущества взыскателю № 67025/23/96852 от 18.05.2023 г. Акт о передаче нереализованного имущества должника взыскателю от 03.10.2023 г.</t>
  </si>
  <si>
    <t>Жилой дом площадью 49,6 кв.м. и земельный участок площадью 4706,63 кв.м. Адрес: Республика Татарстан, Сармановский район, с. Рангазар, ул. Рахматуллина, 36.</t>
  </si>
  <si>
    <t>Выписка ЕГРН от 03.10.2023, Решение Сармановского районного суда Республики Татарстан № 2-753/2016 от 31.10.2016 г. Постановление УФССП по Республике Татарстан о передаче нереализованного имущества взыскателю № 16047/23/103260 от 16.08.2023 г. Акт о передаче нереализованного имущества должника взыскателю от 22.08.2023 г.</t>
  </si>
  <si>
    <t>Жилой дом площадью 131,9 кв.м. и земельный участок площадью 600 +/- 9 кв.м. Адрес: Чеченская Республика, г. Аргун, ул. И.Крутова, 45.</t>
  </si>
  <si>
    <t>Выписка ЕГРН от 20.10.2023, Заочное Решение Ачхой-Мартановского районного суда Чеченской Республики № 2-366/2022 от 08.07.2022 г. Постановление УФССП по Чеченской Республике о передаче не реализованного в принудительном порядке имущества должника взыскателю № 20024/23/19708 от 07.09.2023 г. Акт о передаче нереализованного имущества должника взыскателю от 02.10.2023 г.</t>
  </si>
  <si>
    <t>Жилой дом площадью 124,6 кв.м.</t>
  </si>
  <si>
    <t>Адрес: Краснодарский край, Тбилисский район, станица Тбилисская, ул. Красная, д. 71. Кадастровый номер 23:29:0304138:57.</t>
  </si>
  <si>
    <t>Земельный участок площадью 1131 +/- 24 кв.м. Категория земель: земли населенных пунктов, для ведения личного подсобного хозяйства</t>
  </si>
  <si>
    <t>Адрес: Краснодарский край, Тбилисский район, станица Тбилисская, ул. Красная, участок 71. Кадастровый номер 23:29:0304138:41.</t>
  </si>
  <si>
    <t>Жилой дом площадью 346,2 кв.м.</t>
  </si>
  <si>
    <t>Адрес: Краснодарский край, Темрюкский район, пос. Светлый путь Ленина, ул. Каспийская, д. 9. Кадастровый номер 23:30:1304004:156.</t>
  </si>
  <si>
    <t>Земельный участок площадью 1248 +/- 12 кв.м. Категория земель: земли населенных пунктов, для ведения личного подсобного хозяйства</t>
  </si>
  <si>
    <t>Адрес: Краснодарский край, Темрюкский район, пос. Светлый путь Ленина, ул. Каспийская, участок 9. Кадастровый номер 23:30:1304004:63.</t>
  </si>
  <si>
    <t>Квартира площадью 41,9 кв.м.</t>
  </si>
  <si>
    <t>Адрес: Вологодская область, Сямженский район, с. Сямжа, ул. Сосновая, д. 1, кв. 2. Кадастровый номер 35:13:0305001:846.</t>
  </si>
  <si>
    <t>Квартира площадью 34 кв.м.</t>
  </si>
  <si>
    <t>Адрес: Тюменская область, г. Тюмень, ул. Олимпийская, д. 30, кв. 605. Кадастровый номер 72:23:0430004:3388.</t>
  </si>
  <si>
    <t>Жилой дом площадью 124,6 кв.м. и земельный участок площадью 1131 +/- 24 кв.м. Адрес: Краснодарский край, Тбилисский район, станица Тбилисская, ул. Красная, 71.</t>
  </si>
  <si>
    <t>Жилой дом площадью 346,2 кв.м. и земельный участок площадью 1248 +/- 12 кв.м. Адрес: Краснодарский край, Темрюкский район, пос. Светлый путь Ленина, ул. Каспийская, 9.</t>
  </si>
  <si>
    <t>Квартира площадью 41,9 кв.м. Адрес: Вологодская область, Сямженский район, с. Сямжа, ул. Сосновая, д. 1, кв. 2. Кадастровый номер 35:13:0305001:846.</t>
  </si>
  <si>
    <t>Квартира площадью 34 кв.м. Адрес: Тюменская область, г. Тюмень, ул. Олимпийская, д. 30, кв. 605. Кадастровый номер 72:23:0430004:3388.</t>
  </si>
  <si>
    <t>Выписка ЕГРН от 22.11.2023, Решение Тбилисского районного суда Краснодарского края № 2-137/2019 от 24.04.2019 г. Постановление УФССП по Краснодарскому краю о передаче не реализованного в принудительном порядке имущества должника взыскателю № 23063/22/240111 от 06.12.2022 г. Акт о передаче нереализованного имущества должника взыскателю от 23.12.2022 г.</t>
  </si>
  <si>
    <t>Выписка из единого государственного реестра недвижимости. Постановление УФССП о передаче нереализованного в принудительном порядке имущества должника взыскателю. Акт о передаче нереализованного имущества должника взыскателю.</t>
  </si>
  <si>
    <t>Выписка ЕГРН от 27.10.2023, Решение Сямженского районного суда Вологодской области № 2-108/2017 от 25.10.2017 г. Постановление УФССП по Вологодской области о передаче не реализованного в принудительном порядке имущества должника взыскателю № 35048/23/162815 от 18.09.2023 г. Акт о передаче нереализованного имущества должника взыскателю от 18.09.2023 г.</t>
  </si>
  <si>
    <t>Выписка ЕГРН от 28.11.2023, Заочное Решение Ленинского районного суда № 2-5972/2022 от 24.08.2022 г. Постановление УФССП по Тюменской области о передаче нереализованного имущества взыскателю № 72029/23/1676666 от 29.09.2023 г. Акт о передаче нереализованного имущества должника взыскателю от 14.11.2023 г.</t>
  </si>
  <si>
    <t>Адрес: Республика Дагестан, г. Кизилюрт, район Промбаза КОРа. Кадастровый номер 05:45:000051:1074.</t>
  </si>
  <si>
    <t>Земельный участок площадью 75000 кв.м.</t>
  </si>
  <si>
    <t>Адрес: Республика Дагестан, г. Махачкала, Юго-Восточная промзона, завод "Гелиоэнергомаш". Кадастровый номер 05:40:000077:878.</t>
  </si>
  <si>
    <t>Нежилое здание, Склад НС-10 площадью 220 кв.м. Литер Н</t>
  </si>
  <si>
    <t>Адрес: Республика Дагестан, г. Махачкала, Юго-Восточная промзона, завод "Гелиоэнергомаш". Кадастровый номер 05:40:000080:1106.</t>
  </si>
  <si>
    <t>Нежилое здание, Служебное здание площадью 122 кв.м.</t>
  </si>
  <si>
    <t>Адрес: Республика Дагестан, г. Махачкала, Юго-Восточная промзона, завод "Гелиоэнергомаш". Кадастровый номер 05:40:000080:1107.</t>
  </si>
  <si>
    <t>Нежилое здание, Склад НС-10 площадью 220 кв.м. Литер М</t>
  </si>
  <si>
    <t>Адрес: Республика Дагестан, г. Махачкала, Юго-Восточная промзона, завод "Гелиоэнергомаш". Кадастровый номер 05:40:000080:1111.</t>
  </si>
  <si>
    <t xml:space="preserve">Нежилое здание площадью 2 333 кв. м. </t>
  </si>
  <si>
    <t xml:space="preserve">Нежилое здание площадью 1045,6 кв.м. и земельный участок площадью 2800 +/- 19 кв.м. Адрес: Республика Дагестан, г. Кизилюрт, в районе реки Сулак.   </t>
  </si>
  <si>
    <t>Завод "Гелиоэнергомаш"</t>
  </si>
  <si>
    <t>Нежилое здание площадью 2 333 кв. м. и земельный участок площадью 7 349 +/-30 кв. м., категория земель: земли населенных пунктов, разрешенное использование: под промбазу. Адрес: Красноярский край, г. Минусинск, ул. Промышленная, д. 2/5.</t>
  </si>
  <si>
    <t>Земельные участки общей площадью 9,67 га. Адрес: Тульская область, Ленинский район, с/пос. Ильинское, с. Осиновая гора. Категория земель: земли промышленности</t>
  </si>
  <si>
    <t>Выписка из ЕГРН от 26.05.2023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</si>
  <si>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19.06.2019г.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</si>
  <si>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01.07.2019г.</t>
  </si>
  <si>
    <t>Земельный участок площадью 1400 кв.м. Категория земель: земли населенных пунктов, для ведения личного подсобного хозяйства</t>
  </si>
  <si>
    <t>Адрес: Республика Бурятия, Тарбагатайский район, с. Кардон, ул. Новая, участок 4А. Кадастровый номер 03:19:090104:24.</t>
  </si>
  <si>
    <t>1/2 доли в праве на земельный участок площадью 2900 +/- 19 кв.м. Категория земель: земли населенных пунктов, личное подсобное хозяйство</t>
  </si>
  <si>
    <t>Адрес: Владимирская область, Юрьев-Польский район, с. Лыково, участок. Кадастровый номер 33:04:130202:77.</t>
  </si>
  <si>
    <t>1/2 доли квартиры площадью 62,3 кв.м.</t>
  </si>
  <si>
    <t>Адрес: Владимирская область, Петушинский район, пос. Вольгинский, ул. Старовская, д. 4, кв. 48. Кадастровый номер 33:13:050201:1969.</t>
  </si>
  <si>
    <t>Квартира площадью 48,5 кв.м.</t>
  </si>
  <si>
    <t>Адрес: Волгоградская область, г. Жирновск, ул. 35 лет Победы, д. 5, кв. 72. Кадастровый номер 34:07:080002:18080.</t>
  </si>
  <si>
    <t>Жилой дом площадью 84,1 кв.м.</t>
  </si>
  <si>
    <t>Адрес: Республика Дагестан, г. Хасавюрт, ул. Грозненская, д. 35А. Кадастровый номер 05:41:000000:8297.</t>
  </si>
  <si>
    <t>Жилой дом площадью 61,5 кв.м.</t>
  </si>
  <si>
    <t>Адрес: Республика Дагестан, г. Хасавюрт, ул. Грозненская, д. 35А. Кадастровый номер 05:41:000000:8298.</t>
  </si>
  <si>
    <t>Земельный участок площадью 335 +/- 6 кв.м. Категория земель: земли населенных пунктов, под индивидуальную жилую застройку</t>
  </si>
  <si>
    <t>Адрес: Республика Дагестан, г. Хасавюрт, ул. Грозненская, участок 35А. Кадастровый номер 05:41:000066:51.</t>
  </si>
  <si>
    <t>Квартира площадью 57,3 кв.м.</t>
  </si>
  <si>
    <t>Адрес: Краснодарский край, г. Славянск-на-Кубани, ул. Юных Коммунаров, д. 70, кв. 73. Кадастровый номер 23:48:0203042:60.</t>
  </si>
  <si>
    <t>Адрес: Республика Адыгея, Кошехабльский район, аул Кошехабль, ул. Чапаева, участок 21-2. Кадастровый номер 01:02:1000001:16.</t>
  </si>
  <si>
    <t>Квартира площадью 58,5 кв.м.</t>
  </si>
  <si>
    <t>Адрес: Республика Адыгея, Кошехабльский район, аул Кошехабль, ул. Чапаева, д. 21, кв 2. Кадастровый номер 01:02:1000001:220.</t>
  </si>
  <si>
    <t>Адрес: Республика Татарстан, Алькеевский район, с. Базарные Матаки, ул. Хамидуллина, д. 58, кв. 1. Кадастровый номер 16:06:030302:388.</t>
  </si>
  <si>
    <t>Земельный участок площадью 1427 +/-26 кв.м. Категория земель: земли населенных пунктов, для ведения личного подсобного хозяйства</t>
  </si>
  <si>
    <t>Адрес: Республика Татарстан, Алькеевский район, с. Базарные Матаки, ул. Хамидуллина, участок 58-1. Кадастровый номер 16:06:030302:488.</t>
  </si>
  <si>
    <t>Отдельно стоящие одноквартирные жилые дома</t>
  </si>
  <si>
    <t>Земельный участок площадью 1400 кв.м. Категория земель: земли населенных пунктов, для ведения личного подсобного хозяйства. Адрес: Республика Бурятия, Тарбагатайский район, с. Кардон, ул. Новая, участок 4А. Кадастровый номер 03:19:090104:24.</t>
  </si>
  <si>
    <t>Выписка ЕГРН от 26.12.2023, Решение Гусиноозерского городского суда Республики Бурятия № 2-645/2020 от 15.12.2020 г. Постановление УФССП по Республике Бурятия о передаче не реализованного в принудительном порядке имущества должника взыскателю от 30.11.2023 г. Акт о передаче нереализованного имущества должника взыскателю от 30.11.2023 г.</t>
  </si>
  <si>
    <t>1/2 доли в праве на земельный участок площадью 2900 +/- 19 кв.м. Категория земель: земли населенных пунктов, личное подсобное хозяйство. Адрес: Владимирская область, Юрьев-Польский район, с. Лыково, участок. Кадастровый номер 33:04:130202:77.</t>
  </si>
  <si>
    <t>Выписка ЕГРН от 05.12.2023, Решение Арбитражного суда Владимирской области № А11-12553/2021 от 31.03.2022 г. Акт приёма-передачи имущества, составляющего конкурсную массу и нереализованного на торгах, конкурсному кредитору по обязательствам, обеспеченным залогом имущества должника от 21.11.2023 г.</t>
  </si>
  <si>
    <t>1/2 доли квартиры площадью 62,3 кв.м. Адрес: Владимирская область, Петушинский район, пос. Вольгинский, ул. Старовская, д. 4, кв. 48. Кадастровый номер 33:13:050201:1969.</t>
  </si>
  <si>
    <t>Выписка ЕГРН от 13.12.2023, Решение Арбитражного суда Владимирской области № А11-9096/2021 от 11.01.2022 г. Акт приёма-передачи имущества, составляющего конкурсную массу и нереализованного на торгах, конкурсному кредитору по обязательствам, обеспеченным залогом имущества должника от 01.12.2023 г.</t>
  </si>
  <si>
    <t>Квартира площадью 48,5 кв.м. Адрес: Волгоградская область, г. Жирновск, ул. 35 лет Победы, д. 5, кв. 72. Кадастровый номер 34:07:080002:18080.</t>
  </si>
  <si>
    <t>Выписка ЕГРН от 21.12.2023, Заочное Решение Жирновского районного суда Волгоградской области № 2-217/2018 от 15.05.2018 г. Постановление УФССП по Волгоградской области о передаче нереализованного имущества взыскателю № 34008/23/123515 от 30.05.2023 г. Акт о передаче нереализованного имущества должника взыскателю от 30.05.2023 г.</t>
  </si>
  <si>
    <t>Жилые дома площадью 61,5 кв.м. и 84,1 кв.м. с земельным участком площадью 335 +/- 6 кв.м. Адрес: Республика Дагестан, г. Хасавюрт, ул. Грозненская, 35А.</t>
  </si>
  <si>
    <t>Выписка ЕГРН от 05.12.2023, Заочное Решение Советского районного суда г. Махачкалы № 2-7560/15 от 07.10.2015 г. Постановление УФССП по Республике Дагестан о передаче не реализованного в принудительном порядке имущества должника взыскателю № 05072/22/201291 от 23.03.2022 г. Акт о передаче нереализованного имущества должника взыскателю от 18.05.2022 г.</t>
  </si>
  <si>
    <t>Квартира площадью 57,3 кв.м. Адрес: Краснодарский край, г. Славянск-на-Кубани, ул. Юных Коммунаров, д. 70, кв. 73. Кадастровый номер 23:48:0203042:60.</t>
  </si>
  <si>
    <t>Выписка ЕГРН от 27.11.2023, Решение Красноармейского районного суда Краснодарского края № 2-2794/2016 от 07.11.2016 г. Постановление УФССП по Краснодарскому краю о передаче нереализованного имущества взыскателю № 23060/23/345718 от 19.06.2023 г. Акт о передаче нереализованного имущества должника взыскателю от 19.06.2023 г.</t>
  </si>
  <si>
    <t>Квартира площадью 58,5 кв.м. и земельный участок площадью 400 кв.м. Адрес: Республика Адыгея, Кошехабльский район, аул Кошехабль, ул. Чапаева, 21-2.</t>
  </si>
  <si>
    <t>Выписка ЕГРН от 04.12.2023, Заочное Решение Кошехабльского районного суда № 2-164/2018 от 03.04.2018 г. Постановление УФССП по Республике Адыгея о передаче нереализованного имущества взыскателю № 01017/23/222990 от 21.08.2023 г. Акт о передаче нереализованного имущества должника взыскателю от 08.11.2023 г.</t>
  </si>
  <si>
    <t>Квартира площадью 67,8 кв.м. и земельный участок площадью 1427 +/-26 кв.м. Адрес: Республика Татарстан, Алькеевский район, с. Базарные Матаки, ул. Хамидуллина, 58.</t>
  </si>
  <si>
    <t>Выписка ЕГРН от 06.12.2023, Решение Алькеевского районного суда Республики Татарстан № 2-175/2020 от 27.05.2020 г. Постановление УФССП по Республике Татарстан о передаче нереализованного имущества взыскателю № 16015/23/84270 от 29.11.2023 г. Акт о передаче нереализованного имущества должника взыскателю от 29.11.2023 г.</t>
  </si>
  <si>
    <t>Земельный участок площадью 2800 +/- 19 кв.м. Категория земель: земли населенных пунктов, занимаемый нежилыми строениями-помещениями</t>
  </si>
  <si>
    <t>Приложение к протоколу заседания Комитета по работе с проблемной задолженностью АО "Россельхозбанк" от 08.02.2024 № 6</t>
  </si>
  <si>
    <t xml:space="preserve">Архангельский   </t>
  </si>
  <si>
    <t xml:space="preserve">Легковой автомобиль Toyota Land Cruiser Prado, 2014 года выпуска. Цвет: черный  </t>
  </si>
  <si>
    <t>VIN RUTBX8FJ9E0016773. 
Государственный регистрационный знак: 
М 588 НВ 29. 
Мощность двигателя: 163,2 л.с. (120 кВт). 
Адрес: г. Архангельск, ул. Октябрят, д. 4.</t>
  </si>
  <si>
    <t xml:space="preserve">Автомобиль ЛЕГКОВОЙ УНИВЕРСАЛ RENAULT DUSTER, 2013 года выпуска. Цвет: белый  </t>
  </si>
  <si>
    <t>VIN X7LHSRH8N49948387. 
Государственный регистрационный знак: 
Е 826 РР 69. 
Мощность двигателя: 102 л.с. (75 кВт). 
Адрес: г. Архангельск, ул. Октябрят, д. 4.</t>
  </si>
  <si>
    <t>VIN X7LHSRH8N49948339. 
Государственный регистрационный знак: 
Е 830 РР 69. 
Мощность двигателя: 102 л.с. (75 кВт). 
Адрес: г. Архангельск, ул. Октябрят, д. 4.</t>
  </si>
  <si>
    <t xml:space="preserve">Автомобиль ЛЕГКОВОЙ УНИВЕРСАЛ RENAULT DUSTER, 2014 года выпуска. Цвет: белый  </t>
  </si>
  <si>
    <t>VIN X7LHSRH8N50353933. 
Государственный регистрационный знак: 
М 952 ВК 29. 
Мощность двигателя: 102 л.с. (75 кВт). 
Адрес: г. Архангельск, ул. Октябрят, д. 4.</t>
  </si>
  <si>
    <t xml:space="preserve">Башкирский   </t>
  </si>
  <si>
    <t>VIN X7LHSRH8N51172503. 
Государственный регистрационный знак: 
Р 478 УА 102. 
Мощность двигателя: 102 л.с. (75 кВт). 
Адрес: Республика Башкортостан, г.Уфа , ул. Центральная, д. 59/3, корпус 4</t>
  </si>
  <si>
    <t>VIN X7LHSRH8N51292781. 
Государственный регистрационный знак: 
Р 479 УА 102. 
Мощность двигателя: 102 л.с. (75 кВт). 
Адрес: Республика Башкортостан, г.Уфа , ул. Центральная, д. 59/3, корпус 4</t>
  </si>
  <si>
    <t>VIN X7LHSRH8N51292796. 
Государственный регистрационный знак: 
Р 487 УА102. 
Мощность двигателя: 102 л.с. (75 кВт). 
Адрес: Республика Башкортостан, г.Уфа , ул. Центральная, д. 59/3, корпус 4</t>
  </si>
  <si>
    <t>VIN X7LHSRH8N50353923. 
Государственный регистрационный знак: 
С 835 МР 102. 
Мощность двигателя: 102 л.с. (75 кВт). 
Адрес: Республика Башкортостан, г.Уфа , ул. Центральная, д. 59/3, корпус 4</t>
  </si>
  <si>
    <t>Автомобиль ЛЕГКОВОЙ СЕДАН RENAULT FLUENCE, 2012 года выпуска. Цвет: белый</t>
  </si>
  <si>
    <t>VIN X7LLZBR0B48141214. 
Государственный регистрационный знак: 
Р 877 АХ 71. 
Мощность двигателя: 106 л.с. (78 кВт). 
Адрес: Республика Башкортостан, г.Уфа , ул. Центральная, д. 59/3, корпус 4</t>
  </si>
  <si>
    <t>VIN X7LLZBR0B48141257. 
Государственный регистрационный знак: 
О 031 КО 102. 
Мощность двигателя: 106 л.с. (78 кВт). 
Адрес: Республика Башкортостан, г.Уфа , ул. Центральная, д. 59/3, корпус 4</t>
  </si>
  <si>
    <t>VIN X7LLZBR0B48049326. 
Государственный регистрационный знак: 
О 309 ММ 58. 
Мощность двигателя: 106 л.с. (78 кВт). 
Адрес: Республика Башкортостан, г.Уфа , ул. Центральная, д. 59/3, корпус 4</t>
  </si>
  <si>
    <t>VIN X7LLZBR0B48049350. 
Государственный регистрационный знак: 
О 311 ММ 58. 
Мощность двигателя: 106 л.с. (78 кВт). 
Адрес: Республика Башкортостан, г.Уфа , ул. Центральная, д. 59/3, корпус 4</t>
  </si>
  <si>
    <t xml:space="preserve">Белгородский   </t>
  </si>
  <si>
    <t xml:space="preserve">Автомобиль ЛЕГКОВОЙ УНИВЕРСАЛ RENAULT DUSTER, 2013 года выпуска. Цвет: белый </t>
  </si>
  <si>
    <t>VIN X7LHSRH8N49948328. 
Государственный регистрационный знак: 
Н 062 УВ 31. 
Мощность двигателя: 102 л.с. (75 кВт). 
Адрес: г. Белгород, ул. Пушкина, д. 49</t>
  </si>
  <si>
    <t xml:space="preserve">Автомобиль ЛЕГКОВОЙ УНИВЕРСАЛ RENAULT DUSTER, 2014 года выпуска. Цвет: белый </t>
  </si>
  <si>
    <t>VIN X7LHSRH8N51144207. 
Государственный регистрационный знак: 
О 238 АН 31. 
Мощность двигателя: 102 л.с. (75 кВт). 
Адрес: г. Белгород, ул. Пушкина, д. 49</t>
  </si>
  <si>
    <t>VIN X7LHSRH8N51144210. 
Государственный регистрационный знак: 
О 248 АН 31. 
Мощность двигателя: 102 л.с. (75 кВт). 
Адрес: г. Белгород, ул. Пушкина, д. 49</t>
  </si>
  <si>
    <t>VIN X7LHSRH8N51144203. 
Государственный регистрационный знак: 
О 257 АН 31. 
Мощность двигателя: 102 л.с. (75 кВт). 
Адрес: г. Белгород, ул. Пушкина, д. 49</t>
  </si>
  <si>
    <t>Автомобиль легковой TOYOTA COROLLA, 2013 года выпуска. Цвет: белый</t>
  </si>
  <si>
    <t>VIN NMTBB9JE40R036030. 
Государственный регистрационный знак: 
Н 083 УВ 31. 
Мощность двигателя: 122 л.с. (90 кВт). 
Адрес: г. Белгород, ул. Пушкина, д. 49</t>
  </si>
  <si>
    <t>VIN NMTBB9JEX0R036033. 
Государственный регистрационный знак: 
Н 085 УВ 31. 
Мощность двигателя: 122 л.с. (90 кВт). 
Адрес: г. Белгород, ул. Пушкина, д. 49</t>
  </si>
  <si>
    <t xml:space="preserve">Брянский   </t>
  </si>
  <si>
    <t>Автомобиль ЛЕГКОВОЙ УНИВЕРСАЛ RENAULT DUSTER, 2014 года выпуска. Цвет: белый</t>
  </si>
  <si>
    <t>VIN X7LHSRH8N51284116. 
Государственный регистрационный знак: 
Н 344 ВР 32. 
Мощность двигателя: 102 л.с. (75 кВт). 
Адрес: г. Брянск, ул. Красноармейская, д.65</t>
  </si>
  <si>
    <t>VIN X7LHSRH8N51284123. 
Государственный регистрационный знак: 
Н 346 ВР 32. 
Мощность двигателя: 102 л.с. (75 кВт). 
Адрес: г. Брянск, ул. Красноармейская, д.65</t>
  </si>
  <si>
    <t>VIN X7LHSRH8N51144183. 
Государственный регистрационный знак: 
М 612 ХУ 32. 
Мощность двигателя: 102 л.с. (75 кВт). 
Адрес: г. Брянск, ул. Красноармейская, д.65</t>
  </si>
  <si>
    <t>Легковой автомобиль TOYOTA Camry, 2014 года выпуска. Цвет: черный металлик</t>
  </si>
  <si>
    <t>VIN XW7BF4FK10S051222. 
Государственный регистрационный знак: 
Р 111 ММ 32. 
Мощность двигателя: 181 л.с. (133 кВт). 
Адрес: г. Брянск, ул. Красноармейская, д.65</t>
  </si>
  <si>
    <t>Легковой автомобиль TOYOTA COROLLA, 2014 года выпуска. 
Цвет: белый</t>
  </si>
  <si>
    <t>VIN NMTBB0JE30R080774. 
Государственный регистрационный знак: 
М 975 ХУ 32. 
Мощность двигателя: 122 л.с. (90 кВт). 
Адрес: г. Брянск, ул. Красноармейская, д.65</t>
  </si>
  <si>
    <t xml:space="preserve">Бурятский   </t>
  </si>
  <si>
    <t>Легковой автомобиль CHEVROLET NIVA, 212300-55, 2013 года выпуска. 
Цвет: светло-серебристый металлик</t>
  </si>
  <si>
    <t>VIN X9L212300D0490730. 
Государственный регистрационный знак: 
У 161 КХ 03. 
Мощность двигателя: 79,60 л.с. (58,50 кВт). 
Адрес: Республика Бурятия, г. Улан-Удэ, ул. 502 км, д. 105а</t>
  </si>
  <si>
    <t>Легковой автомобиль CHEVROLET NIVA, 212300-55, 2014 года выпуска. 
Цвет: светло-серебристый металлик</t>
  </si>
  <si>
    <t>VIN X9L212300E0528835. 
Государственный регистрационный знак: 
С 524 КХ 03. 
Мощность двигателя: 79,60 л.с. (58,50 кВт). 
Адрес: Республика Бурятия, г. Улан-Удэ, ул. 502 км, д. 105а</t>
  </si>
  <si>
    <t>VIN X9L212300E0528641. 
Государственный регистрационный знак: 
С 526 КХ 03. 
Мощность двигателя: 79,60 л.с. (58,50 кВт). 
Адрес: Республика Бурятия, г. Улан-Удэ, ул. 502 км, д. 105а</t>
  </si>
  <si>
    <t>VIN X9L212300E0528828. 
Государственный регистрационный знак: 
С 527 КХ 03. 
Мощность двигателя: 79,60 л.с. (58,50 кВт). 
Адрес: Республика Бурятия, г. Улан-Удэ, ул. 502 км, д. 105а</t>
  </si>
  <si>
    <t>VIN X9L212300E0528821. 
Государственный регистрационный знак: 
С 528 КХ 03. 
Мощность двигателя: 79,60 л.с. (58,50 кВт). 
Адрес: Республика Бурятия, г. Улан-Удэ, ул. 502 км, д. 105а</t>
  </si>
  <si>
    <t>VIN X9L212300E0528649. 
Государственный регистрационный знак: 
С 529 КХ 03. 
Мощность двигателя: 79,60 л.с. (58,50 кВт). 
Адрес: Республика Бурятия, г. Улан-Удэ, ул. 502 км, д. 105а</t>
  </si>
  <si>
    <t>Легковой автомобиль TOYOTA COROLLA, 2014 года выпуска. Цвет: белый</t>
  </si>
  <si>
    <t>VIN NMTBB0JE10R080045. 
Государственный регистрационный знак: 
С 692 КХ 03. 
Мощность двигателя: 122 л.с. (90 кВт). 
Адрес: Республика Бурятия, г. Улан-Удэ, ул. 502 км, д. 105а</t>
  </si>
  <si>
    <t>Легковой автомобиль TOYOTA COROLLA, 2013 года выпуска. Цвет: белый</t>
  </si>
  <si>
    <t>VIN NMTBB9JE30R035211. 
Государственный регистрационный знак: 
С 738 НК 15. 
Мощность двигателя: 122 л.с. (90 кВт). 
Адрес: Республика Бурятия, г. Улан-Удэ, ул. 502 км, д. 105а</t>
  </si>
  <si>
    <t>Легковой автомобиль TOYOTA LAND CRUISER 150 (PRADO), 2013 года выпуска. Цвет: черный</t>
  </si>
  <si>
    <t>VIN JTEBU3FJ00K067731. 
Государственный регистрационный знак: 
О 777 ВУ 03. 
Мощность двигателя: 282 л.с. (207 кВт). 
Адрес: Республика Бурятия, г. Улан-Удэ, ул. 502 км, д. 105а</t>
  </si>
  <si>
    <t>VIN X7LHSRH8N51060061. 
Государственный регистрационный знак: 
Е 938 УС 22. 
Мощность двигателя: 102 л.с. (75 кВт). 
Адрес: Республика Бурятия, г. Улан-Удэ, ул. 502 км, д. 105а</t>
  </si>
  <si>
    <t>VIN X7LHSRH8N51144157. 
Государственный регистрационный знак: 
Е 941 УС 22. 
Мощность двигателя: 102 л.с. (75 кВт). 
Адрес: Республика Бурятия, г. Улан-Удэ, ул. 502 км, д. 105а</t>
  </si>
  <si>
    <t>VIN X7LHSRH8N51144175. 
Государственный регистрационный знак: 
Е 942 УС 22. 
Мощность двигателя: 102 л.с. (75 кВт). 
Адрес: Республика Бурятия, г. Улан-Удэ, ул. 502 км, д. 105а</t>
  </si>
  <si>
    <t xml:space="preserve">VIN X7LHSRH8N51144166. 
Государственный регистрационный знак: 
Е 967 УС 22. 
Мощность двигателя: 102 л.с. (75 кВт). 
Адрес: Республика Бурятия, г. Улан-Удэ, ул. 502 км, д. 105а </t>
  </si>
  <si>
    <t>VIN X7LHSRH8N50353925. 
Государственный регистрационный знак: 
Е 977 УВ 22. 
Мощность двигателя: 102 л.с. (75 кВт). 
Адрес: Республика Бурятия, г. Улан-Удэ, ул. 502 км, д. 105а</t>
  </si>
  <si>
    <t xml:space="preserve">Владимирский   </t>
  </si>
  <si>
    <t>VIN X7LHSRH8N50353952. 
Государственный регистрационный знак: 
О 540 НХ 33. 
Мощность двигателя: 102 л.с. (75 кВт). 
Адрес: г. Владимир, ул. Большая Московская, 1Б.</t>
  </si>
  <si>
    <t>VIN X7LHSRH8N50353962. 
Государственный регистрационный знак: 
О 542 НХ 33. 
Мощность двигателя: 102 л.с. (75 кВт). 
Адрес: г. Владимир, ул. Большая Московская, 1Б.</t>
  </si>
  <si>
    <t>VIN X7LHSRH8N51284118. 
Государственный регистрационный знак: 
У 885 НР 33. 
Мощность двигателя: 102 л.с. (75 кВт). 
Адрес: г. Владимир, ул. Большая Московская, 1Б.</t>
  </si>
  <si>
    <t>VIN X7LHSRH8N51284119. 
Государственный регистрационный знак: 
У 886 НР 33. 
Мощность двигателя: 102 л.с. (75 кВт). 
Адрес: г. Владимир, ул. Большая Московская, 1Б.</t>
  </si>
  <si>
    <t>VIN X7LHSRH8N51284136. 
Государственный регистрационный знак: 
У 889 НР 33. 
Мощность двигателя: 102 л.с. (75 кВт). 
Адрес: г. Владимир, ул. Большая Московская, 1Б.</t>
  </si>
  <si>
    <t>Легковой автомобиль TOYOTA Camry, 2013 года выпуска. Цвет: черный металлик</t>
  </si>
  <si>
    <t>VIN XW7BF4FK20S044506. 
Государственный регистрационный знак: 
О 519 НН 33. 
Мощность двигателя: 181 л.с. (133 кВт). 
Адрес: г. Владимир, ул. Большая Московская, 1Б.</t>
  </si>
  <si>
    <t>VIN NMTBB0JE40R080024. 
Государственный регистрационный знак: 
У 223 НР 33.
Мощность двигателя: 122 л.с. (90 кВт). 
Адрес: г. Владимир, ул. Большая Московская, 1Б.</t>
  </si>
  <si>
    <t xml:space="preserve">Волгоградский   </t>
  </si>
  <si>
    <t>VIN X7LHSRH8N51284098. 
Государственный регистрационный знак: 
В 196 АУ 134. 
Мощность двигателя: 102 л.с. (75 кВт). 
Адрес: г. Волгоград, ул. Баррикадная, д. 1Б</t>
  </si>
  <si>
    <t>VIN X7LHSRH8N51284099. 
Государственный регистрационный знак: 
В 432 АН 134. 
Мощность двигателя: 102 л.с. (75 кВт). 
Адрес: г. Волгоград, ул. Баррикадная, д. 1Б</t>
  </si>
  <si>
    <t>VIN X7LHSRH8N51284114. 
Государственный регистрационный знак: 
К 999 ВЕ 30. 
Мощность двигателя: 102 л.с. (75 кВт). 
Адрес: г. Астрахань, ул. Свердлова, д. 34</t>
  </si>
  <si>
    <t>VIN X7LHSRH8N51284124. 
Государственный регистрационный знак: 
А 662 МЕ 30. 
Мощность двигателя: 102 л.с. (75 кВт). 
Адрес: г. Астрахань, ул. Свердлова, д. 34</t>
  </si>
  <si>
    <t>VIN X7LHSRH8N51284130. 
Государственный регистрационный знак: 
В 430 АН 134. 
Мощность двигателя: 102 л.с. (75 кВт). 
Адрес: г. Волгоград, ул. Баррикадная, д. 1Б</t>
  </si>
  <si>
    <t>VIN X7LHSRH8N51284147. 
Государственный регистрационный знак: 
В 385 ВН 134. 
Мощность двигателя: 102 л.с. (75 кВт). 
Адрес: г. Волгоград, ул. Баррикадная, д. 1Б</t>
  </si>
  <si>
    <t>VIN X7LHSRH8N51284150. 
Государственный регистрационный знак: 
В 195 АУ 134. 
Мощность двигателя: 102 л.с. (75 кВт). 
Адрес: г. Волгоград, ул. Баррикадная, д. 1Б</t>
  </si>
  <si>
    <t>VIN X7LHSRH8N51284154. 
Государственный регистрационный знак: 
В 387 ВН 134. 
Мощность двигателя: 102 л.с. (75 кВт). 
Адрес: г. Волгоград, ул. Баррикадная, д. 1Б</t>
  </si>
  <si>
    <t>VIN X7LHSRH8N51284158. 
Государственный регистрационный знак: 
В 433 АН 134. 
Мощность двигателя: 102 л.с. (75 кВт). 
Адрес: г. Волгоград, ул. Баррикадная, д. 1Б</t>
  </si>
  <si>
    <t>VIN X7LHSRH8N51284160. 
Государственный регистрационный знак: 
В 375 АМ 134. 
Мощность двигателя: 102 л.с. (75 кВт). 
Адрес: г. Волгоград, ул. Баррикадная, д. 1Б</t>
  </si>
  <si>
    <t>VIN X7LHSRH8N51144198. 
Государственный регистрационный знак: 
В 194 АУ 134. 
Мощность двигателя: 102 л.с. (75 кВт). 
Адрес: г. Волгоград, ул. Баррикадная, д. 1Б</t>
  </si>
  <si>
    <t>Автомобиль ЛЕГКОВОЙ УНИВЕРСАЛ RENAULT DUSTER, 2013 года выпуска. Цвет: белый</t>
  </si>
  <si>
    <t>VIN X7LHSRH8N49947989. 
Государственный регистрационный знак: 
А 795 ХТ 134. 
Мощность двигателя: 102 л.с. (75 кВт). 
Адрес: г. Волгоград, ул. Баррикадная, д. 1Б</t>
  </si>
  <si>
    <t>Легковой автомобиль TOYOTA Camry, 2012 года выпуска. Цвет: черный металлик</t>
  </si>
  <si>
    <t>VIN XW7BF4FK40S020210. 
Государственный регистрационный знак: 
А 076 НХ 134. 
Мощность двигателя: 181 л.с. (133 кВт). 
Адрес: г. Волгоград, ул. Баррикадная, д. 1Б</t>
  </si>
  <si>
    <t>VIN NMTBB9JE30R035760. 
Государственный регистрационный знак: 
Р 130 РР 30. 
Мощность двигателя: 122 л.с. (90 кВт). 
Адрес: г. Астрахань, ул. Свердлова, д. 34</t>
  </si>
  <si>
    <t>Автомобиль легковой TOYOTA LAND CRUISER 120 (PRADO), 2007 года выпуска. Цвет: черный</t>
  </si>
  <si>
    <t>VIN JTEBU29JX05088297. 
Государственный регистрационный знак: 
Р 521 АА 34. 
Мощность двигателя: 249 л.с. (183 кВт). 
Адрес: г. Волгоград, ул. Баррикадная, д. 1Б</t>
  </si>
  <si>
    <t>VIN X7LLZBR0B48141216. 
Государственный регистрационный знак: 
А 085 НХ 134. 
Мощность двигателя: 106 л.с. (78 кВт). 
Адрес: г. Волгоград, ул. Баррикадная, д. 1Б</t>
  </si>
  <si>
    <t xml:space="preserve">Воронежский   </t>
  </si>
  <si>
    <t>VIN X7LHSRH8N51172448. 
Государственный регистрационный знак: 
В 391 АЕ 136. 
Мощность двигателя: 102 л.с. (75 кВт). 
Адрес: г. Воронеж, Московский проспект, 19 Б</t>
  </si>
  <si>
    <t>VIN X7LHSRH8N50353894. 
Государственный регистрационный знак: 
М 112 ХС 36. 
Мощность двигателя: 102 л.с. (75 кВт). 
Адрес: г. Воронеж, Московский проспект, 19 Б</t>
  </si>
  <si>
    <t>VIN X7LHSRH8N50353955. 
Государственный регистрационный знак: 
М 114 ХС 36. 
Мощность двигателя: 102 л.с. (75 кВт). 
Адрес: г. Воронеж, Московский проспект, 19 Б</t>
  </si>
  <si>
    <t>VIN X7LHSRH8N51144205. 
Государственный регистрационный знак: 
В 393 АЕ 136. 
Мощность двигателя: 102 л.с. (75 кВт). 
Адрес: г. Воронеж, Московский проспект, 19 Б</t>
  </si>
  <si>
    <t>VIN X7LHSRH8N51144209. 
Государственный регистрационный знак: 
В 390 АЕ 136. 
Мощность двигателя: 102 л.с. (75 кВт). 
Адрес: г. Воронеж, Московский проспект, 19 Б</t>
  </si>
  <si>
    <t>VIN X7LHSRH8N49947964. 
Государственный регистрационный знак: 
Н 113 АМ 136. 
Мощность двигателя: 102 л.с. (75 кВт). 
Адрес: г. Воронеж, Московский проспект, 19 Б</t>
  </si>
  <si>
    <t>VIN X7LHSRH8N49947965. 
Государственный регистрационный знак: 
Н 115 АМ 136. 
Мощность двигателя: 102 л.с. (75 кВт). 
Адрес: г. Воронеж, Московский проспект, 19 Б</t>
  </si>
  <si>
    <t>VIN XW7BF4FK90S043966. 
Государственный регистрационный знак: 
А 061 АА 136. 
Мощность двигателя: 102 л.с. (75 кВт). 
Адрес: г. Воронеж, Московский проспект, 19 Б</t>
  </si>
  <si>
    <t xml:space="preserve">Дагестанский   </t>
  </si>
  <si>
    <t>Легковой автомобиль RENAULT FLUENCE, 2012 года выпуска. Цвет: белый</t>
  </si>
  <si>
    <t>VIN VF1LZBR0547956763. 
Государственный регистрационный знак: 
М 917 РУ 05. 
Мощность двигателя: 106 л.с. (78 кВт). 
Адрес: г. Махачкала, проспект Имама Шамиля, 40д</t>
  </si>
  <si>
    <t>VIN VF1LZBR0547956764. 
Государственный регистрационный знак: 
М 921 РУ 05. 
Мощность двигателя: 106 л.с. (78 кВт). 
Адрес: г. Махачкала, проспект Имама Шамиля, 40д</t>
  </si>
  <si>
    <t>VIN VF1LZBR0547956770. 
Государственный регистрационный знак: 
М 923 РУ 05. 
Мощность двигателя: 106 л.с. (78 кВт). 
Адрес: г. Махачкала, проспект Имама Шамиля, 40д</t>
  </si>
  <si>
    <t>Автофургон ГАЗ 172411, 2015 года выпуска. Цвет: белый</t>
  </si>
  <si>
    <t>VIN X96172411G0020549. 
Государственный регистрационный знак: 
В 460 ММ 134. 
Мощность двигателя: 106,8 л.с. (78,5 кВт). 
Адрес: г. Махачкала, проспект Имама Шамиля, 40д</t>
  </si>
  <si>
    <t>Легковой автомобиль CHEVROLET NIVA, 212300-55, 2013 года выпуска. Цвет: черно-синий металлик</t>
  </si>
  <si>
    <t>VIN X9L212300E0496480. 
Государственный регистрационный знак: 
Н 786 ОВ 05. 
Мощность двигателя: 79,60 л.с. (58,50 кВт). 
Адрес: г. Махачкала, проспект Имама Шамиля, 40д</t>
  </si>
  <si>
    <t>Легковой автомобиль UAZ PATRIOT, 2013 года выпуска. Цвет: амулет металлик</t>
  </si>
  <si>
    <t>VIN XTT316300E0000450. 
Государственный регистрационный знак: 
Н 795 ОВ 05. 
Мощность двигателя: 128 л.с. (94,1 кВт). 
Адрес: г. Махачкала, проспект Имама Шамиля, 40д</t>
  </si>
  <si>
    <t>Легковой автомобиль UAZ PATRIOT, 2014 года выпуска. Цвет: серебристо-желтый металлик</t>
  </si>
  <si>
    <t>VIN XTT316300F1013415. 
Государственный регистрационный знак: 
Н 750 РХ 05. 
Мощность двигателя: 128 л.с. (94,1 кВт). 
Адрес: г. Махачкала, проспект Имама Шамиля, 40д</t>
  </si>
  <si>
    <t>VIN XTT316300F1013560. 
Государственный регистрационный знак: 
Н 760 РХ 05. 
Мощность двигателя: 128 л.с. (94,1 кВт). 
Адрес: г. Махачкала, проспект Имама Шамиля, 40д</t>
  </si>
  <si>
    <t xml:space="preserve">Калининградский   </t>
  </si>
  <si>
    <t>Автомобиль легковой седан RENAULT FLUENCE, 2012 года выпуска. Цвет: белый</t>
  </si>
  <si>
    <t>VIN X7LLZBR0B48049293. 
Государственный регистрационный знак: 
М 173 ХХ 46. 
Мощность двигателя: 106 л.с. (78 кВт). 
Адрес: г. Калининград, ул. Суворова, д. 44</t>
  </si>
  <si>
    <t>Легковой автомобиль TOYOTA Camry, 2015 года выпуска. Цвет: черный металлик</t>
  </si>
  <si>
    <t>VIN XW7BN4FK20S105047. 
Государственный регистрационный знак: 
Р 292 ТС 39. 
Мощность двигателя: 150 л.с. (110 кВт). 
Адрес: г. Калининград, ул. Суворова, д. 44</t>
  </si>
  <si>
    <t>VIN X7LHSRH8N50353963. 
Государственный регистрационный знак: 
К 593 НР 67. 
Мощность двигателя: 102 л.с. (75 кВт). 
Адрес: г. Калининград, ул. Суворова, д. 44</t>
  </si>
  <si>
    <t>VIN X7LHSRH8N50353919. 
Государственный регистрационный знак: 
К 594 НР 67. 
Мощность двигателя: 102 л.с. (75 кВт). 
Адрес: г. Калининград, ул. Суворова, д. 44</t>
  </si>
  <si>
    <t>VIN X7LHSRH8N50353897. 
Государственный регистрационный знак: 
К 624 НР 67. 
Мощность двигателя: 102 л.с. (75 кВт). 
Адрес: г. Калининград, ул. Суворова, д. 44</t>
  </si>
  <si>
    <t>VIN X7LHSRH8N50353905. 
Государственный регистрационный знак: 
К 625 НР 67. 
Мощность двигателя: 102 л.с. (75 кВт). 
Адрес: г. Калининград, ул. Суворова, д. 44</t>
  </si>
  <si>
    <t xml:space="preserve">Кировский   </t>
  </si>
  <si>
    <t>Автомобиль ГАЗ-330232, ГРУЗОВОЙ С БОРТОВОЙ ПЛАТФОРМОЙ, 2014 года выпуска. Цвет: белый</t>
  </si>
  <si>
    <t xml:space="preserve">VIN X96330232E0826535. 
Государственный регистрационный знак: 
Р 036 ОТ 43. 
Мощность двигателя: 106,8 л.с. (78,5 кВт).
Адрес: г. Киров, Заготзерновский проезд, д. 14, стр. 12. </t>
  </si>
  <si>
    <t xml:space="preserve">Коми   </t>
  </si>
  <si>
    <t>VIN X7LHSRH8N51144237. 
Государственный регистрационный знак: 
А 324 МЕ 777. 
Мощность двигателя: 102 л.с. (75 кВт). 
Адрес: Республика Коми, г. Сыктывкар, ул. Первомайская, д. 112/1</t>
  </si>
  <si>
    <t>VIN X7LHSRH8N51292839. 
Государственный регистрационный знак: 
А 675 МЕ 777. 
Мощность двигателя: 102 л.с. (75 кВт). 
Адрес: Республика Коми, г. Сыктывкар, ул. Первомайская, д. 112/1</t>
  </si>
  <si>
    <t xml:space="preserve">Автомобиль легковой TOYOTA Camry, 2015 года. Цвет: белый перламутр </t>
  </si>
  <si>
    <t>VIN XW7BF4FK00S125116. 
Государственный регистрационный знак: 
О 987 ОО 11. 
Мощность двигателя: 181 л.с. (133 кВт). 
Адрес: Республика Коми, г. Сыктывкар, ул. Первомайская, д. 112/1</t>
  </si>
  <si>
    <t xml:space="preserve">Костромской   </t>
  </si>
  <si>
    <t>VIN JTEBU3FJ905047007. 
Государственный регистрационный знак: 
О 020 ОО 44. 
Мощность двигателя: 282 л.с. (207 кВт). 
Адрес: г. Кострома, проспект Мира, д. 6.</t>
  </si>
  <si>
    <t>VIN X7LHSRH8N49948384. 
Государственный регистрационный знак: 
Н 021 КК 46. 
Мощность двигателя: 102 л.с. (75 кВт). 
Адрес: г. Кострома, проспект Мира, д. 6.</t>
  </si>
  <si>
    <t>VIN X7LHSRH8N51144212. 
Государственный регистрационный знак: 
Н 157 МУ 46. 
Мощность двигателя: 102 л.с. (75 кВт). 
Адрес: г. Кострома, проспект Мира, д. 6.</t>
  </si>
  <si>
    <t xml:space="preserve">Липецкий   </t>
  </si>
  <si>
    <t>Автомобиль ЛЕГКОВОЙ УНИВЕРСАЛ RENAULT DUSTER, 2012 года выпуска. Цвет: белый</t>
  </si>
  <si>
    <t>VIN X7LHSRDJN48056152.
Государственный регистрационный знак: 
М 456 АО 48. 
Мощность двигателя: 135 л.с. (99 кВт). 
Адрес: г. Липецк, ул. Водопьянова, д. 17А</t>
  </si>
  <si>
    <t>VIN X7LLZBR0B48049322. 
Государственный регистрационный знак: 
М 466 АО 48. 
Мощность двигателя: 106 л.с. (78 кВт). 
Адрес: г. Липецк, ул. Водопьянова, д. 17А</t>
  </si>
  <si>
    <t xml:space="preserve">Нижегородский   </t>
  </si>
  <si>
    <t xml:space="preserve">VIN X7LLZBR0B48141200. 
Государственный регистрационный знак: 
М 712 ВВ 152. 
Мощность двигателя: 106 л.с. (78 кВт). 
Адрес: г. Нижний Новгород, ул. Федосеенко, д. 57 </t>
  </si>
  <si>
    <t xml:space="preserve">VIN NMTBB0JE50R080789. 
Государственный регистрационный знак: 
Н 912 НС 152. 
Мощность двигателя: 122 л.с. (90 кВт). 
Адрес: г. Нижний Новгород, ул. Федосеенко, д. 57 </t>
  </si>
  <si>
    <t xml:space="preserve">VIN NMTBB0JE70R080812. 
Государственный регистрационный знак: 
Н 913 НС 152. 
Мощность двигателя: 122 л.с. (90 кВт). 
Адрес: г. Нижний Новгород, ул. Федосеенко, д. 57 </t>
  </si>
  <si>
    <t xml:space="preserve">VIN NMTBB0JE30R080063. 
Государственный регистрационный знак: 
Н 914 НС 152. 
Мощность двигателя: 122 л.с. (90 кВт). 
Адрес: г. Нижний Новгород, ул. Федосеенко, д. 57 </t>
  </si>
  <si>
    <t xml:space="preserve">VIN X7LHSRH8N50353928. 
Государственный регистрационный знак: 
Н 569 ЕТ 152. 
Мощность двигателя: 102 л.с. (75 кВт). 
Адрес: г. Нижний Новгород, ул. Федосеенко, д. 57 </t>
  </si>
  <si>
    <t xml:space="preserve">Омский   </t>
  </si>
  <si>
    <t>VIN X7LHSRH8N51144160. 
Государственный регистрационный знак: 
Т 229 МЕ 55. 
Мощность двигателя: 102 л.с. (75 кВт). 
Адрес: г. Омск, ул. Фрунзе, д. 52</t>
  </si>
  <si>
    <t>VIN X7LHSRH8N50358503. 
Государственный регистрационный знак: 
Т 454 ВТ 55. 
Мощность двигателя: 102 л.с. (75 кВт). 
Адрес: г. Омск, ул. Фрунзе, д. 52</t>
  </si>
  <si>
    <t>VIN X7LHSRH8N50353896. 
Государственный регистрационный знак: 
Т 456 ВТ 55. 
Мощность двигателя: 102 л.с. (75 кВт). 
Адрес: г. Омск, ул. Фрунзе, д. 52</t>
  </si>
  <si>
    <t xml:space="preserve">Легковой автомобиль UAZ PATRIOT, 2013 года выпуска. Цвет: авантюрин металлик  </t>
  </si>
  <si>
    <t>VIN XTT316300E0000312. 
Государственный регистрационный знак: 
Н 794 ОВ 05. 
Мощность двигателя: 128 л.с. (94,1 кВт). 
Адрес: г. Омск, ул. Фрунзе, д. 52</t>
  </si>
  <si>
    <t xml:space="preserve">Санкт-Петербургский   </t>
  </si>
  <si>
    <t xml:space="preserve">VIN X7LHSRH8N49852051. 
Государственный регистрационный знак:   
М 650 НВ 10. 
Мощность двигателя: 102 л.с. (75 кВт). 
Адрес: Республика Карелия, г. Петрозаводск, Первомайский проспект, д. 37, к. 1 </t>
  </si>
  <si>
    <t xml:space="preserve">VIN X7LLZBR0B48049369. 
Государственный регистрационный знак:   
М 278 ВА 10. 
Мощность двигателя: 106 л.с. (78 кВт). 
Адрес: Республика Карелия, г. Петрозаводск, Первомайский проспект, д. 37, к. 1 </t>
  </si>
  <si>
    <t xml:space="preserve">VIN X7LHSRH8N51284126. 
Государственный регистрационный знак:   
М 539 МН 10. 
Мощность двигателя: 102 л.с. (75 кВт). 
Адрес: Республика Карелия, г. Петрозаводск, Первомайский проспект, д. 37, к. 1 </t>
  </si>
  <si>
    <t xml:space="preserve">Свердловский   </t>
  </si>
  <si>
    <t>VIN X7LHSRH8N51172502. 
Государственный регистрационный знак: 
В 983 ЕН 196. 
Мощность двигателя: 102 л.с. (75 кВт). 
Адрес: г. Екатеринбург, ул. Февральской революции, д. 15</t>
  </si>
  <si>
    <t>VIN X7LHSRH8N51292778. 
Государственный регистрационный знак: 
В 984 ЕН 196. 
Мощность двигателя: 102 л.с. (75 кВт). 
Адрес: г. Екатеринбург, ул. Февральской революции, д. 15</t>
  </si>
  <si>
    <t>VIN X7LHSRH8N51292788. 
Государственный регистрационный знак: 
В 982 ЕН 196. 
Мощность двигателя: 102 л.с. (75 кВт). 
Адрес: г. Екатеринбург, ул. Февральской революции, д. 15</t>
  </si>
  <si>
    <t>VIN X7LHSRH8N50353902. 
Государственный регистрационный знак: 
В 019 АР 196. 
Мощность двигателя: 102 л.с. (75 кВт). 
Адрес: г. Екатеринбург, ул. Февральской революции, д. 15</t>
  </si>
  <si>
    <t>Автомобиль легковой TOYOTA Camry, 2012 года выпуска. Цвет: черный металлик</t>
  </si>
  <si>
    <t>VIN XW7BF4FK80S020209. 
Государственный регистрационный знак: 
Х 653 ТВ 96. 
Мощность двигателя: 181 л.с. (133 кВт). 
Адрес: г. Екатеринбург, ул. Февральской революции, д. 15</t>
  </si>
  <si>
    <t>Автомобиль легковой TOYOTA COROLLA, 2014 года выпуска. Цвет: белый</t>
  </si>
  <si>
    <t>VIN NMTBB0JE70R080082. 
Государственный регистрационный знак: 
В 528 ЕН 196. 
Мощность двигателя: 122 л.с. (90 кВт). 
Адрес: г. Екатеринбург, ул. Февральской революции, д. 15</t>
  </si>
  <si>
    <t>VIN NMTBB0JEX0R080089. 
Государственный регистрационный знак: 
В 527 ЕН 196. 
Мощность двигателя: 122 л.с. (90 кВт). 
Адрес: г. Екатеринбург, ул. Февральской революции, д. 15</t>
  </si>
  <si>
    <t>Автомобиль ЛЕГКОВОЙ СЕДАН RENAULT FLUENCE, 2013 года выпуска. Цвет: белый</t>
  </si>
  <si>
    <t>VIN X7LLZBR0B48141199. 
Государственный регистрационный знак: 
Х 187 РЕ 96. 
Мощность двигателя: 106 л.с. (78 кВт). 
Адрес: г. Екатеринбург, ул. Февральской революции, д. 15</t>
  </si>
  <si>
    <t>VIN X7LLZBR0B48141223. 
Государственный регистрационный знак: 
Х 185 РЕ 96. 
Мощность двигателя: 106 л.с. (78 кВт). 
Адрес: г. Екатеринбург, ул. Февральской революции, д. 15</t>
  </si>
  <si>
    <t xml:space="preserve">Смоленский   </t>
  </si>
  <si>
    <t>VIN X7LHSRH8N51284148. 
Государственный регистрационный знак: 
А 977 НС 67. 
Мощность двигателя: 102 л.с. (75 кВт). 
Адрес: г. Смоленск, ул. Твардовского, 2В</t>
  </si>
  <si>
    <t>VIN X7LHSRH8N51284101. 
Государственный регистрационный знак: 
У 353 НР 67. 
Мощность двигателя: 102 л.с. (75 кВт). 
Адрес: г. Смоленск, ул. Твардовского, 2В</t>
  </si>
  <si>
    <t>VIN X7LHSRH8N51284142. 
Государственный регистрационный знак: 
У 364 НР 67. 
Мощность двигателя: 102 л.с. (75 кВт). 
Адрес: г. Смоленск, ул. Твардовского, 2В</t>
  </si>
  <si>
    <t>Легковой автомобиль TOYOTA Camry, 2009 года выпуска. Цвет: черный</t>
  </si>
  <si>
    <t>VIN XW7BE40K80S011022. 
Государственный регистрационный знак: 
А 054 АА 67. 
Мощность двигателя: 167 л.с. (123 кВт). 
Адрес: г. Смоленск, ул. Твардовского, 2В</t>
  </si>
  <si>
    <t xml:space="preserve">Татарстанский   </t>
  </si>
  <si>
    <t>VIN NMTBB0JEX0R080058. 
Государственный регистрационный знак: 
У 426 ЕН 116. 
Мощность двигателя: 122 л.с. (90 кВт). 
Адрес: Республика Татарстан, пгт. Балтаси, ул. Ленина, д. 80</t>
  </si>
  <si>
    <t>VIN NMTBB0JE60R080722. 
Государственный регистрационный знак: 
У 419 ЕН 116. 
Мощность двигателя: 122 л.с. (90 кВт). 
Адрес: Республика Татарстан, пгт. Балтаси, ул. Ленина, д. 80</t>
  </si>
  <si>
    <t>VIN X7LHSRH8N50353918. 
Государственный регистрационный знак: 
Т 533 ХХ 116. 
Мощность двигателя: 102 л.с. (75 кВт). 
Адрес: Республика Татарстан, пгт. Балтаси, ул. Ленина, д. 80</t>
  </si>
  <si>
    <t>VIN X7LHSRH8N50353951. 
Государственный регистрационный знак: 
Т 561 ХХ 116. 
Мощность двигателя: 102 л.с. (75 кВт). 
Адрес: Республика Татарстан, пгт. Балтаси, ул. Ленина, д. 80</t>
  </si>
  <si>
    <t>VIN X7LHSRH8N50353908. 
Государственный регистрационный знак: 
Т 567 ХХ 116. 
Мощность двигателя: 102 л.с. (75 кВт). 
Адрес: Республика Татарстан, пгт. Балтаси, ул. Ленина, д. 80</t>
  </si>
  <si>
    <t>VIN X7LHSRH8N50353937. 
Государственный регистрационный знак: 
Т 610 ХХ 116. 
Мощность двигателя: 102 л.с. (75 кВт). 
Адрес: Республика Татарстан, пгт. Балтаси, ул. Ленина, д. 80</t>
  </si>
  <si>
    <t>VIN X7LHSRH8N50353882. 
Государственный регистрационный знак: 
Т 605 ХХ 116. 
Мощность двигателя: 102 л.с. (75 кВт). 
Адрес: Республика Татарстан, пгт. Балтаси, ул. Ленина, д. 80</t>
  </si>
  <si>
    <t>VIN X7LHSRH8N50353930. 
Государственный регистрационный знак: 
Т 575 ХХ 116. 
Мощность двигателя: 102 л.с. (75 кВт). 
Адрес: Республика Татарстан, пгт. Балтаси, ул. Ленина, д. 80</t>
  </si>
  <si>
    <t>VIN X7LHSRH8N50353943. 
Государственный регистрационный знак: 
Т 587 ХХ 116. 
Мощность двигателя: 102 л.с. (75 кВт). 
Адрес: Республика Татарстан, пгт. Балтаси, ул. Ленина, д. 80</t>
  </si>
  <si>
    <t>VIN X7LHSRH8N50353948. 
Государственный регистрационный знак: 
Т 600 ХХ 116. 
Мощность двигателя: 102 л.с. (75 кВт). 
Адрес: Республика Татарстан, пгт. Балтаси, ул. Ленина, д. 80</t>
  </si>
  <si>
    <t>VIN X7LHSRH8N51284135. 
Государственный регистрационный знак: 
У 866 НВ 116. 
Мощность двигателя: 102 л.с. (75 кВт). 
Адрес: Республика Татарстан, пгт. Балтаси, ул. Ленина, д. 80</t>
  </si>
  <si>
    <t>VIN X7LHSRH8N51284113. 
Государственный регистрационный знак: 
У 903 НВ 116. 
Мощность двигателя: 102 л.с. (75 кВт). 
Адрес: Республика Татарстан, пгт. Балтаси, ул. Ленина, д. 80</t>
  </si>
  <si>
    <t>VIN X7LHSRH8N51284165. 
Государственный регистрационный знак: 
У 910 НВ 116. 
Мощность двигателя: 102 л.с. (75 кВт). 
Адрес: Республика Татарстан, пгт. Балтаси, ул. Ленина, д. 80</t>
  </si>
  <si>
    <t>VIN X7LHSRH8N51292820. 
Государственный регистрационный знак: 
У 914 НВ 116. 
Мощность двигателя: 102 л.с. (75 кВт). 
Адрес: Республика Татарстан, пгт. Балтаси, ул. Ленина, д. 80</t>
  </si>
  <si>
    <t>VIN X7LHSRH8N51292817.
Государственный регистрационный знак: 
У 919 НВ 116. 
Мощность двигателя: 102 л.с. (75 кВт). 
Адрес: Республика Татарстан, пгт. Балтаси, ул. Ленина, д. 80</t>
  </si>
  <si>
    <t>VIN X7LHSRH8N51284125. 
Государственный регистрационный знак: 
У 888 НВ 116. 
Мощность двигателя: 102 л.с. (75 кВт). 
Адрес: Республика Татарстан, пгт. Балтаси, ул. Ленина, д. 80</t>
  </si>
  <si>
    <t xml:space="preserve">Тверской   </t>
  </si>
  <si>
    <t>VIN X7LHSRH8N49948317. 
Государственный регистрационный знак: 
Е 818 РР 69. 
Мощность двигателя: 102 л.с. (75 кВт). 
Адрес: г. Тверь, ул. Дмитрия Донского, д. 37.</t>
  </si>
  <si>
    <t>VIN X7LHSRH8N51144227. 
Государственный регистрационный знак: 
М 976 РТ 69. 
Мощность двигателя: 102 л.с. (75 кВт). 
Адрес: г. Тверь, ул. Дмитрия Донского, д. 37.</t>
  </si>
  <si>
    <t>VIN X7LHSRH8N51144228. 
Государственный регистрационный знак: 
М 984 РТ 69. 
Мощность двигателя: 102 л.с. (75 кВт). 
Адрес: г. Тверь, ул. Дмитрия Донского, д. 37.</t>
  </si>
  <si>
    <t xml:space="preserve">Томский   </t>
  </si>
  <si>
    <t>VIN X7LHSRH8N50353911. 
Государственный регистрационный знак: 
К 078 ЕС 70. 
Мощность двигателя: 102 л.с. (75 кВт). 
Адрес: г. Томск, Московский тракт, 8Б</t>
  </si>
  <si>
    <t>VIN X7LHSRH8N50353913. 
Государственный регистрационный знак: 
К 079 ЕС 70. 
Мощность двигателя: 102 л.с. (75 кВт). 
Адрес: г. Томск, Московский тракт, 8Б</t>
  </si>
  <si>
    <t>VIN X7LHSRH8N50353953. 
Государственный регистрационный знак: 
К 298 ЕР 70. 
Мощность двигателя: 102 л.с. (75 кВт). 
Адрес: г. Томск, Московский тракт, 8Б</t>
  </si>
  <si>
    <t>VIN X7LHSRH8N51144158. 
Государственный регистрационный знак: 
К 293 ЕР 70. 
Мощность двигателя: 102 л.с. (75 кВт). 
Адрес: г. Томск, Московский тракт, 8Б</t>
  </si>
  <si>
    <t xml:space="preserve">Легковой автомобиль TOYOTA Camry, 2015 года выпуска. Цвет: белый перламутр </t>
  </si>
  <si>
    <t>VIN XW7BF4FK00S125763. 
Государственный регистрационный знак: 
К 700 НО 70. 
Мощность двигателя: 181 л.с. (133 кВт). 
Адрес: г. Томск, Московский тракт, 8Б</t>
  </si>
  <si>
    <t xml:space="preserve">Тувинский   </t>
  </si>
  <si>
    <t>Легковой автомобиль CHEVROLET NIVA 212300-55, 2013 года выпуска. Цвет: серо-коричневый металлик</t>
  </si>
  <si>
    <t>VIN X9L212300D0479029. 
Государственный регистрационный знак: 
Н 745 ВА 17. 
Мощность двигателя: 79,60 л.с. (58,50 кВт). 
Адрес: г. Кызыл, ул. Горная, д. 104</t>
  </si>
  <si>
    <t xml:space="preserve">Тульский   </t>
  </si>
  <si>
    <t>VIN X7LHSRH8N51144171. 
Государственный регистрационный знак: 
Р 758 РУ 71. 
Мощность двигателя: 102 л.с. (75 кВт). 
Адрес: г. Тула, ул. Тургеневская, д. 5.</t>
  </si>
  <si>
    <t>VIN X7LHSRH8N51144179. 
Государственный регистрационный знак: 
Р 759 РУ 71. 
Мощность двигателя: 102 л.с. (75 кВт). 
Адрес: г. Тула, ул. Тургеневская, д. 5.</t>
  </si>
  <si>
    <t>VIN X7LLZBR0B48141236. 
Государственный регистрационный знак: 
Р 884 АХ 71. 
Мощность двигателя: 108 л.с. (78 кВт). 
Адрес: г. Тула, ул. Тургеневская, д. 5.</t>
  </si>
  <si>
    <t>VIN X7LHSRH8N51144170. 
Государственный регистрационный знак: 
Р 782 РУ 71. 
Мощность двигателя: 102 л.с. (75 кВт). 
Адрес: г. Тула, ул. Тургеневская, д. 5.</t>
  </si>
  <si>
    <t xml:space="preserve">Тюменский   </t>
  </si>
  <si>
    <t>VIN X7LHSRH8N51144162. 
Государственный регистрационный знак: 
Е 937 УС 22. 
Мощность двигателя: 102 л.с. (75 кВт). 
Адрес: Тюменская область, г. Ишим, ул. Рокоссовского, д. 46</t>
  </si>
  <si>
    <t xml:space="preserve">Удмуртский   </t>
  </si>
  <si>
    <t xml:space="preserve">VIN X7LHSRH8N51292854.
Государственный регистрационный знак: 
У 118 МР 18. 
Мощность двигателя: 102 л.с. (75 кВт). 
Адрес: Удмуртская Республика, п. Малая Пурга, ул. Кирова, д. 11 </t>
  </si>
  <si>
    <t xml:space="preserve">VIN X7LHSRH8N51144187.
Государственный регистрационный знак: 
О 495 СР 18. 
Мощность двигателя: 102 л.с. (75 кВт). 
Адрес: Удмуртская Республика, п. Малая Пурга, ул. Кирова, д. 11 </t>
  </si>
  <si>
    <t xml:space="preserve">VIN X7LHSRH8N51144194.
Государственный регистрационный знак: 
О 498 СР 18. 
Мощность двигателя: 102 л.с. (75 кВт). 
Адрес: Удмуртская Республика, п. Малая Пурга, ул. Кирова, д. 11 </t>
  </si>
  <si>
    <t xml:space="preserve">VIN X7LHSRH8N51144173.
Государственный регистрационный знак: 
О 504 СР 18. 
Мощность двигателя: 102 л.с. (75 кВт). 
Адрес: Удмуртская Республика, п. Малая Пурга, ул. Кирова, д. 11 </t>
  </si>
  <si>
    <t xml:space="preserve">VIN X7LHSRH8N51284153.
Государственный регистрационный знак: 
О 579 СР 18. 
Мощность двигателя: 102 л.с. (75 кВт). 
Адрес: Удмуртская Республика, п. Малая Пурга, ул. Кирова, д. 11 </t>
  </si>
  <si>
    <t xml:space="preserve">VIN X7LHSRH8N51144180.
Государственный регистрационный знак: 
О 754 СР 18. 
Мощность двигателя: 102 л.с. (75 кВт). 
Адрес: Удмуртская Республика, п. Малая Пурга, ул. Кирова, д. 11 </t>
  </si>
  <si>
    <t xml:space="preserve">VIN X7LHSRH8N51144184.
Государственный регистрационный знак: 
О 829 СР 18. 
Мощность двигателя: 102 л.с. (75 кВт). 
Адрес: Удмуртская Республика, п. Малая Пурга, ул. Кирова, д. 11 </t>
  </si>
  <si>
    <t xml:space="preserve">VIN X7LHSRH8N51144196.
Государственный регистрационный знак: 
О 834 СР 18. 
Мощность двигателя: 102 л.с. (75 кВт). 
Адрес: Удмуртская Республика, п. Малая Пурга, ул. Кирова, д. 11 </t>
  </si>
  <si>
    <t xml:space="preserve">Челябинский   </t>
  </si>
  <si>
    <t>VIN X7LHSRH8N49947994.
Государственный регистрационный знак: 
К 162 КХ 45. 
Мощность двигателя: 102 л.с. (75 кВт). 
Адрес: г. Курган, ул. Советская, д. 157</t>
  </si>
  <si>
    <t>VIN X7LLZBR0B48049311.
Государственный регистрационный знак: 
У 253 СК 174. 
Мощность двигателя: 106 л.с. (78 кВт). 
Адрес: село Аргаяш, ул. Гагарина, д. 28</t>
  </si>
  <si>
    <t>Нежилое помещение 2 (подвал) площадью 291,9 кв. м.</t>
  </si>
  <si>
    <t>Кадастровый номер: 20:17:0222010:855. Адрес: Чеченская Республика, г. Грозный, район Ахматовский, пр-кт Махмуда Алимсултановича Эсамбаева, дом 5, помещ. 2</t>
  </si>
  <si>
    <t>Нежилое помещение 3 (подвал) площадью 289,3 кв. м.</t>
  </si>
  <si>
    <t>Кадастровый номер: 20:17:0222010:856. Адрес: Чеченская Республика, г. Грозный, район Ахматовский, пр-кт Махмуда Алимсултановича Эсамбаева, дом 5, помещ. 3</t>
  </si>
  <si>
    <t>Нежилое помещение 4 (подвал) площадью 293,0 кв. м.</t>
  </si>
  <si>
    <t>Кадастровый номер: 20:17:0222010:857. Адрес: Чеченская Республика, г. Грозный, район Ахматовский, пр-кт Махмуда Алимсултановича Эсамбаева, дом 5, помещ. 4</t>
  </si>
  <si>
    <t>Нежилое помещение 5 (подвал) площадью 318,9 кв. м.</t>
  </si>
  <si>
    <t>Кадастровый номер: 20:17:0222010:858. Адрес: Чеченская Республика, г. Грозный, район Ахматовский, пр-кт Махмуда Алимсултановича Эсамбаева, дом 5, помещ. 5</t>
  </si>
  <si>
    <t>Нежилое помещение 6 (подвал) площадью 244,9 кв. м.</t>
  </si>
  <si>
    <t>Кадастровый номер: 20:17:0222010:859. Адрес: Чеченская Республика, г. Грозный, район Ахматовский, пр-кт Махмуда Алимсултановича Эсамбаева, дом 5, помещ. 6</t>
  </si>
  <si>
    <t xml:space="preserve">Чувашский   </t>
  </si>
  <si>
    <t>Легковой автомобиль CHEVROLET NIVA 212300-55, 2014 года выпуска. Цвет: светло-серебристый металлик</t>
  </si>
  <si>
    <t>VIN X9L212300E0532483. 
Государственный регистрационный знак: 
Е 251 ММ 21. 
Мощность двигателя: 79,60 л.с. (58,50 кВт). 
Адрес: Чувашская Республика, г. Цивильск, ул. Николаева, д. 6А</t>
  </si>
  <si>
    <t>VIN X9L212300E0521492. 
Государственный регистрационный знак: 
Е 254 ММ 21. 
Мощность двигателя: 79,60 л.с. (58,50 кВт). 
Адрес: Чувашская Республика, г. Цивильск, ул. Николаева, д. 6А</t>
  </si>
  <si>
    <t>VIN X7LHSRH8N49499009. 
Государственный регистрационный знак: 
Е 226 НТ 21. 
Мощность двигателя: 102 л.с. (75 кВт). 
Адрес: Чувашская Республика, с. Комсомольское, ул. Канашская, д.39/2</t>
  </si>
  <si>
    <t xml:space="preserve">Ярославский   </t>
  </si>
  <si>
    <t>VIN X7LHSRH8N51284097. 
Государственный регистрационный знак: 
В 983 ВО 76. 
Мощность двигателя: 102 л.с. (75 кВт). 
Адрес: г. Ярославль, ул. Победы, д. 28а</t>
  </si>
  <si>
    <t>VIN X7LHSRH8N50353920. 
Государственный регистрационный знак: 
Н 300 АО 76. 
Мощность двигателя: 102 л.с. (75 кВт). 
Адрес: г. Ярославль, ул. Победы, д. 28а</t>
  </si>
  <si>
    <t>Транспортное обеспечение</t>
  </si>
  <si>
    <t>ПТС 25 ОВ 000475 от 27.08.2014. СТС 29 23 119835 от 22.10.2014</t>
  </si>
  <si>
    <t>ПТС 77 НТ 178668 от 12.11.2013. СТС 29 31 061278 от 30.07.2015</t>
  </si>
  <si>
    <t xml:space="preserve">Автомобиль ЛЕГКОВОЙ УНИВЕРСАЛ RENAULT DUSTER. VIN X7LHSRH8N49948387  </t>
  </si>
  <si>
    <t>ПТС 77 НУ 600049 от 27.11.2013. СТС 29 31 061279 от 30.07.2015</t>
  </si>
  <si>
    <t xml:space="preserve">Автомобиль ЛЕГКОВОЙ УНИВЕРСАЛ RENAULT DUSTER. VIN X7LHSRH8N49948339  </t>
  </si>
  <si>
    <t>ПТС 77 ОА 144248 от 25.03.2014. СТС 29 20 405606 от 06.05.2014</t>
  </si>
  <si>
    <t xml:space="preserve">Автомобиль ЛЕГКОВОЙ УНИВЕРСАЛ RENAULT DUSTER. VIN X7LHSRH8N50353933  </t>
  </si>
  <si>
    <t>ПТС 77 ОК 114839 от 08.08.2014. СТС 02 24 410400 от 10.10.2014</t>
  </si>
  <si>
    <t xml:space="preserve">Автомобиль ЛЕГКОВОЙ УНИВЕРСАЛ RENAULT DUSTER. VIN X7LHSRH8N51172503  </t>
  </si>
  <si>
    <t>ПТС 77 ОК 123894 от 09.09.2014. СТС 02 24 410901 от 10.10.2014</t>
  </si>
  <si>
    <t xml:space="preserve">Автомобиль ЛЕГКОВОЙ УНИВЕРСАЛ RENAULT DUSTER. VIN X7LHSRH8N51292781  </t>
  </si>
  <si>
    <t>ПТС 77 ОК 123895 от 09.09.2014. СТС 02 24 410913 от 10.10.2014</t>
  </si>
  <si>
    <t xml:space="preserve">Автомобиль ЛЕГКОВОЙ УНИВЕРСАЛ RENAULT DUSTER. VIN X7LHSRH8N51292796  </t>
  </si>
  <si>
    <t>ПТС 77 ОА 144235 от 25.03.2014. СТС 02 35 308788 от 24.02.2015</t>
  </si>
  <si>
    <t xml:space="preserve">Автомобиль ЛЕГКОВОЙ УНИВЕРСАЛ RENAULT DUSTER. VIN X7LHSRH8N50353923  </t>
  </si>
  <si>
    <t>ПТС 77 НС 117363 от 24.12.2012. СТС 02 46 083566 от 21.07.2016</t>
  </si>
  <si>
    <t>ПТС 77 НС 118183 от 25.12.2012. СТС 02 06 181094 от 16.02.2013</t>
  </si>
  <si>
    <t>ПТС 77 НС 107947 от 13.12.2012. СТС 02 46 083563 от 21.07.2016</t>
  </si>
  <si>
    <t>ПТС 77 НС 107882 от 13.12.2012. СТС 02 46 083565 от 21.07.2016</t>
  </si>
  <si>
    <t>ПТС 77 НУ 594246 от 19.11.2013. СТС 31 15 278091 от 31.12.2013</t>
  </si>
  <si>
    <t xml:space="preserve">Автомобиль ЛЕГКОВОЙ УНИВЕРСАЛ RENAULT DUSTER. VIN X7LHSRH8N49948328  </t>
  </si>
  <si>
    <t>ПТС 77 ОВ 708529 от 17.06.2014. СТС 31 23 160248 от 18.10.2014</t>
  </si>
  <si>
    <t xml:space="preserve">Автомобиль ЛЕГКОВОЙ УНИВЕРСАЛ RENAULT DUSTER. VIN X7LHSRH8N51144207  </t>
  </si>
  <si>
    <t>ПТС 77 ОВ 708533 от 17.06.2014. СТС 31 23 160261 от 18.10.2014</t>
  </si>
  <si>
    <t xml:space="preserve">Автомобиль ЛЕГКОВОЙ УНИВЕРСАЛ RENAULT DUSTER. VIN X7LHSRH8N51144210  </t>
  </si>
  <si>
    <t>ПТС 77 ОВ 708544 от 17.06.2014. СТС 31 23 160272 от 18.10.2014</t>
  </si>
  <si>
    <t xml:space="preserve">Автомобиль ЛЕГКОВОЙ УНИВЕРСАЛ RENAULT DUSTER. VIN X7LHSRH8N51144203  </t>
  </si>
  <si>
    <t>ПТС 77 УР 682084 от 28.11.2013. СТС 31 15 278134 от 31.12.2013</t>
  </si>
  <si>
    <t xml:space="preserve">Автомобиль легковой Toyota Corolla. 
VIN NMTBB9JE40R036030  </t>
  </si>
  <si>
    <t>ПТС 77 УР 682083 от 28.11.2013. СТС 31 15 278136 от 31.12.2013</t>
  </si>
  <si>
    <t xml:space="preserve">ПТС 77 ОВ 733909 от 26.06.2014. СТС 32 39 028807 от 22.04.2016 </t>
  </si>
  <si>
    <t xml:space="preserve">Автомобиль ЛЕГКОВОЙ УНИВЕРСАЛ RENAULT DUSTER. VIN X7LHSRH8N51284116  </t>
  </si>
  <si>
    <t>ПТС 77 ОВ 733853 от 26.06.2014. СТС 32 39 028811 от 22.04.2016</t>
  </si>
  <si>
    <t xml:space="preserve">Автомобиль ЛЕГКОВОЙ УНИВЕРСАЛ RENAULT DUSTER. VIN X7LHSRH8N51284123  </t>
  </si>
  <si>
    <t>ПТС 77 ОВ 708542 от 17.06.2014. СТС 32 22 504686 от 16.10.2014</t>
  </si>
  <si>
    <t xml:space="preserve">Автомобиль ЛЕГКОВОЙ УНИВЕРСАЛ RENAULT DUSTER. VIN X7LHSRH8N51144183  </t>
  </si>
  <si>
    <t>ПТС 78 НТ 460426 от 04.02.2014. СТС 32 18 115497 от 26.02.2014</t>
  </si>
  <si>
    <t>ПТС 77 УО 053537 от 10.09.2014. СТС 32 22 511083 от 06.11.2014</t>
  </si>
  <si>
    <t xml:space="preserve">Транспортное обеспечение </t>
  </si>
  <si>
    <t>ПТС 63 НХ 234849 от 30.10.2013, СТС 03 44 764964 от 24.01.2017</t>
  </si>
  <si>
    <t xml:space="preserve">Легковой автомобиль CHEVROLET NIVA, 
212300-55. VIN X9L212300D0490730  </t>
  </si>
  <si>
    <t>ПТС 63 НХ 292147 от 17.07.2014, СТС 03 44 764969 от 24.01.2017</t>
  </si>
  <si>
    <t xml:space="preserve">Легковой автомобиль CHEVROLET NIVA, 
212300-55. VIN X9L212300E0528835  </t>
  </si>
  <si>
    <t>ПТС 63 НХ 292148 от 17.07.2014, СТС 03 44 766030 от 07.02.2017</t>
  </si>
  <si>
    <t xml:space="preserve">Легковой автомобиль CHEVROLET NIVA, 
212300-55. VIN X9L212300E0528641  </t>
  </si>
  <si>
    <t>ПТС 63 НХ 292146 от 17.07.2014, СТС 03 44 766502 от 14.02.2017</t>
  </si>
  <si>
    <t xml:space="preserve">Легковой автомобиль CHEVROLET NIVA, 
212300-55. VIN X9L212300E0528828  </t>
  </si>
  <si>
    <t>ПТС 63 НХ 292145 от 17.07.2014, СТС 03 44 766029 от 07.02.2017</t>
  </si>
  <si>
    <t xml:space="preserve">Легковой автомобиль CHEVROLET NIVA, 
212300-55. VIN X9L212300E0528821  </t>
  </si>
  <si>
    <t>ПТС 63 НХ 292149 от 17.07.2014, СТС 03 44 774084 от 20.04.2017</t>
  </si>
  <si>
    <t xml:space="preserve">Легковой автомобиль CHEVROLET NIVA, 
212300-55. VIN X9L212300E0528649  </t>
  </si>
  <si>
    <t>ПТС 77 УО 103065 от 25.08.2014, СТС 03 41 837868 от 20.12.2016</t>
  </si>
  <si>
    <t xml:space="preserve">Легковой автомобиль TOYOTA COROLLA. 
VIN NMTBB0JE10R080045  </t>
  </si>
  <si>
    <t>ПТС 77 УР 682065 от 28.11.2013, СТС 03 30 624315 от 27.08.2015</t>
  </si>
  <si>
    <t xml:space="preserve">Легковой автомобиль TOYOTA COROLLA.
VIN NMTBB9JE30R035211  </t>
  </si>
  <si>
    <t>ПТС 78 УТ 713185 от 17.11.2013, СТС 03 41 837484 от 15.12.2016</t>
  </si>
  <si>
    <t xml:space="preserve">Легковой автомобиль TOYOTA LAND CRUISER 150 (PRADO). VIN JTEBU3FJ00K067731  </t>
  </si>
  <si>
    <t>ПТС 77 ОВ 708202 от 16.06.2014, СТС 03 44 766501 от 14.02.2017</t>
  </si>
  <si>
    <t xml:space="preserve">Легковой автомобиль RENAULT DUSTER. 
VIN X7LHSRH8N51060061  </t>
  </si>
  <si>
    <t>ПТС 77 ОВ 708247 от 16.06.2014, СТС 03 37 264797 от 06.06.2017</t>
  </si>
  <si>
    <t xml:space="preserve">Легковой автомобиль RENAULT DUSTER. 
VIN X7LHSRH8N51144157  </t>
  </si>
  <si>
    <t>ПТС 77 ОВ 708222 от 16.06.2014, СТС 03 41 837988 от 22.12.2016</t>
  </si>
  <si>
    <t xml:space="preserve">Легковой автомобиль RENAULT DUSTER. 
VIN X7LHSRH8N51144175  </t>
  </si>
  <si>
    <t>ПТС 77 0В 708221 от 16.06.2014, СТС 03 41 837990 от 22.12.2016</t>
  </si>
  <si>
    <t xml:space="preserve">Легковой автомобиль RENAULT DUSTER. 
VIN X7LHSRH8N51144166  </t>
  </si>
  <si>
    <t>ПТС 77 НХ 589483 от 28.02.2014, СТС 03 41 837106 от 09.12.2016</t>
  </si>
  <si>
    <t xml:space="preserve">Легковой автомобиль RENAULT DUSTER. 
VIN X7LHSRH8N50353925  </t>
  </si>
  <si>
    <t>ПТС 77 ОА 157229 от 26.03.2014. СТС 33 15 417472 от 13.05.2014</t>
  </si>
  <si>
    <t xml:space="preserve">Автомобиль ЛЕГКОВОЙ УНИВЕРСАЛ RENAULT DUSTER. VIN X7LHSRH8N50353952  </t>
  </si>
  <si>
    <t>ПТС 77 ОА 142890 от 21.03.2014. СТС 33 15 417476 от 13.05.2014</t>
  </si>
  <si>
    <t xml:space="preserve">Автомобиль ЛЕГКОВОЙ УНИВЕРСАЛ RENAULT DUSTER. VIN X7LHSRH8N50353962  </t>
  </si>
  <si>
    <t>ПТС 77 ОВ 733902 от 26.06.2014. СТС 33 21 085231 от 10.10.2014</t>
  </si>
  <si>
    <t xml:space="preserve">Автомобиль ЛЕГКОВОЙ УНИВЕРСАЛ RENAULT DUSTER. VIN X7LHSRH8N51284118  </t>
  </si>
  <si>
    <t>ПТС 77 ОВ 732197 от 25.06.2014. СТС 33 21 085232 от 10.10.2014</t>
  </si>
  <si>
    <t xml:space="preserve">Автомобиль ЛЕГКОВОЙ УНИВЕРСАЛ RENAULT DUSTER. VIN X7LHSRH8N51284119  </t>
  </si>
  <si>
    <t>ПТС 77 ОВ 732198 от 25.06.2014. СТС 33 21 085235 от 10.10.2014</t>
  </si>
  <si>
    <t xml:space="preserve">Автомобиль ЛЕГКОВОЙ УНИВЕРСАЛ RENAULT DUSTER. VIN X7LHSRH8N51284136  </t>
  </si>
  <si>
    <t>ПТС 78 НУ 249810 от 26.10.2013. СТС 33 12 076678 от 14.11.2013</t>
  </si>
  <si>
    <t>ПТС 77 УО 103064 от 25.08.2014. СТС 33 21 083618 от 23.09.2014</t>
  </si>
  <si>
    <t>ПТС 77 ОВ 733919 от 26.06.2014. СТС 34 20 841932 от 24.10.2014</t>
  </si>
  <si>
    <t xml:space="preserve">Автомобиль ЛЕГКОВОЙ УНИВЕРСАЛ RENAULT DUSTER. VIN X7LHSRH8N51284098  </t>
  </si>
  <si>
    <t>ПТС 77 ОВ 733905 от 26.06.2014. СТС 34 27 621022 от 31.10.2014</t>
  </si>
  <si>
    <t xml:space="preserve">Автомобиль ЛЕГКОВОЙ УНИВЕРСАЛ RENAULT DUSTER. VIN X7LHSRH8N51284099  </t>
  </si>
  <si>
    <t>ПТС 77 ОВ 733857 от 26.06.2014. СТС 30 33 842096 от 18.09.2005</t>
  </si>
  <si>
    <t xml:space="preserve">Автомобиль ЛЕГКОВОЙ УНИВЕРСАЛ RENAULT DUSTER. VIN X7LHSRH8N51284114  </t>
  </si>
  <si>
    <t>ПТС 77 ОВ 733934 от 26.06.2014. СТС 30 33 842805 от 18.09.2015</t>
  </si>
  <si>
    <t xml:space="preserve">Автомобиль ЛЕГКОВОЙ УНИВЕРСАЛ RENAULT DUSTER. VIN X7LHSRH8N51284124  </t>
  </si>
  <si>
    <t>ПТС 77 ОВ 734765 от 27.06.2014. СТС 34 27 621021 от 31.10.2014</t>
  </si>
  <si>
    <t xml:space="preserve">Автомобиль ЛЕГКОВОЙ УНИВЕРСАЛ RENAULT DUSTER. VIN X7LHSRH8N51284130  </t>
  </si>
  <si>
    <t>ПТС 77 ОВ 733897 от 26.06.2014. СТС 34 27 620671 от 29.10.2014</t>
  </si>
  <si>
    <t xml:space="preserve">Автомобиль ЛЕГКОВОЙ УНИВЕРСАЛ RENAULT DUSTER. VIN X7LHSRH8N51284147  </t>
  </si>
  <si>
    <t>ПТС 77 ОВ 733850 от 26.06.2014. СТС 34 20 841931 от 24.10.2014</t>
  </si>
  <si>
    <t xml:space="preserve">Автомобиль ЛЕГКОВОЙ УНИВЕРСАЛ RENAULT DUSTER. VIN X7LHSRH8N51284150  </t>
  </si>
  <si>
    <t>ПТС 77 ОВ 733932 от 26.06.2014. СТС 34 27 620673 от 29.10.2014</t>
  </si>
  <si>
    <t xml:space="preserve">Автомобиль ЛЕГКОВОЙ УНИВЕРСАЛ RENAULT DUSTER. VIN X7LHSRH8N51284154  </t>
  </si>
  <si>
    <t>ПТС 77 ОВ 733901 от 26.06.2014. СТС 34 27 621023 от 31.10.2014</t>
  </si>
  <si>
    <t xml:space="preserve">Автомобиль ЛЕГКОВОЙ УНИВЕРСАЛ RENAULT DUSTER. VIN X7LHSRH8N51284158  </t>
  </si>
  <si>
    <t>ПТС 77 ОВ 733921 от 26.06.2014. СТС 34 20 841065 от 22.10.2014</t>
  </si>
  <si>
    <t xml:space="preserve">Автомобиль ЛЕГКОВОЙ УНИВЕРСАЛ RENAULT DUSTER. VIN X7LHSRH8N51284160  </t>
  </si>
  <si>
    <t>ПТС 77 ОВ 712361 от 19.06.2014. СТС 34 20 841930 от 24.10.2014</t>
  </si>
  <si>
    <t xml:space="preserve">Автомобиль ЛЕГКОВОЙ УНИВЕРСАЛ RENAULT DUSTER. VIN X7LHSRH8N51144198  </t>
  </si>
  <si>
    <t>ПТС 77 НТ 178673 от 12.11.2013. СТС 34 18 922947 от 25.12.2013</t>
  </si>
  <si>
    <t xml:space="preserve">Автомобиль ЛЕГКОВОЙ УНИВЕРСАЛ RENAULT DUSTER. VIN X7LHSRH8N49947989  </t>
  </si>
  <si>
    <t>ПТС 78 НО 657658 от 12.11.2012. СТС 34 40 730935 от 02.03.2016</t>
  </si>
  <si>
    <t>ПТС 77 УР 682116 от 28.11.2013. СТС 30 33 842801 от 18.09.2015</t>
  </si>
  <si>
    <t>ПТС 77 ТР 023234 от 31.03.2007. СТС 34 38 175946 от 10.03.2016</t>
  </si>
  <si>
    <t xml:space="preserve">Автомобиль легковой TOYOTA LAND CRUISER 120 (PRADO). VIN JTEBU29JX05088297  </t>
  </si>
  <si>
    <t>ПТС 77 НС 110238 от 17.12.2012. СТС 34 40 731705 от 02.03.2016</t>
  </si>
  <si>
    <t>ПТС 77 ОВ 708546 от 17.06.2014. СТС 99 27 502689 от 24.12.2021</t>
  </si>
  <si>
    <t xml:space="preserve">Автомобиль ЛЕГКОВОЙ УНИВЕРСАЛ RENAULT DUSTER. VIN X7LHSRH8N51172448  </t>
  </si>
  <si>
    <t>ПТС 77 ОА 157227 от 26.03.2014. СТС 36 20 873442 от 19.06.2014</t>
  </si>
  <si>
    <t xml:space="preserve">Автомобиль ЛЕГКОВОЙ УНИВЕРСАЛ RENAULT DUSTER. VIN X7LHSRH8N50353894  </t>
  </si>
  <si>
    <t>ПТС 77 ОА 157230 от 26.03.2014. СТС 36 20 873457 от 19.06.2014</t>
  </si>
  <si>
    <t xml:space="preserve">Автомобиль ЛЕГКОВОЙ УНИВЕРСАЛ RENAULT DUSTER. VIN X7LHSRH8N50353955  </t>
  </si>
  <si>
    <t>ПТС 77 ОВ 712358 от 19.06.2014. СТС 99 27 504698 от 24.12.2021</t>
  </si>
  <si>
    <t xml:space="preserve">Автомобиль ЛЕГКОВОЙ УНИВЕРСАЛ RENAULT DUSTER. VIN X7LHSRH8N51144205  </t>
  </si>
  <si>
    <t>ПТС 77 ОВ 708563 от 17.06.2014. СТС 99 28 578414 от 22.12.2021</t>
  </si>
  <si>
    <t xml:space="preserve">Автомобиль ЛЕГКОВОЙ УНИВЕРСАЛ RENAULT DUSTER. VIN X7LHSRH8N51144209  </t>
  </si>
  <si>
    <t>ПТС 77 НУ 594242 от 19.11.2013. СТС 36 43 101121 от 24.05.2016</t>
  </si>
  <si>
    <t xml:space="preserve">Автомобиль ЛЕГКОВОЙ УНИВЕРСАЛ RENAULT DUSTER. VIN X7LHSRH8N49947964  </t>
  </si>
  <si>
    <t>ПТС 77 НУ 616166 от 04.12.2013. СТС 36 43 101124 от 24.05.2016</t>
  </si>
  <si>
    <t xml:space="preserve">Автомобиль ЛЕГКОВОЙ УНИВЕРСАЛ RENAULT DUSTER. VIN X7LHSRH8N49947965  </t>
  </si>
  <si>
    <t>ПТС 78 НУ 249140 от 16.10.2013. СТС 36 18 800656 от 05.12.2013</t>
  </si>
  <si>
    <t>ПТС 77 УН 501854 от 07.11.2012. СТС 05 06 796367 от 22.12.2012</t>
  </si>
  <si>
    <t xml:space="preserve">Легковой автомобиль RENAULT FLUENCE. 
VIN VF1LZBR0547956763  </t>
  </si>
  <si>
    <t xml:space="preserve">ПТС 77 УН 501212 от 30.10.2012. СТС 05 06 796372 от 22.12.2012 </t>
  </si>
  <si>
    <t xml:space="preserve">Легковой автомобиль RENAULT FLUENCE. 
VIN VF1LZBR0547956764  </t>
  </si>
  <si>
    <t>ПТС 77 УН 501191 от 30.10.2012. СТС 05 06 796373 от 22.12.2012</t>
  </si>
  <si>
    <t xml:space="preserve">Легковой автомобиль RENAULT FLUENCE. 
VIN VF1LZBR0547956770  </t>
  </si>
  <si>
    <t>ПТС 52 ОМ 695366 от 30.11.2015. СТС 05 34 880642 от 16.02.2016</t>
  </si>
  <si>
    <t>ПТС 63 НХ 237728 от 18.11.2013. СТС 05 14 161471 от 24.12.2013</t>
  </si>
  <si>
    <t>ПТС 73 НХ 006021 от 05.12.2013. СТС 05 14 161483 от 24.12.2013</t>
  </si>
  <si>
    <t xml:space="preserve">Легковой автомобиль UAZ PATRIOT. 
VIN XTT316300E0000450  </t>
  </si>
  <si>
    <t>ПТС 73 ОЕ 046346 от 01.12.2014. СТС 05 26 463398 от 04.02.2015</t>
  </si>
  <si>
    <t xml:space="preserve">Легковой автомобиль UAZ PATRIOT. 
VIN XTT316300F1013415  </t>
  </si>
  <si>
    <t>ПТС 73 ОЕ 046348 от 01.12.2014. СТС 05 26 463401 от 04.02.2015</t>
  </si>
  <si>
    <t xml:space="preserve">Легковой автомобиль UAZ PATRIOT. VIN XTT316300F1013560  </t>
  </si>
  <si>
    <t>ПТС 77 НС 107819 от 13.12.2012. СТС 39 40 875131 от 23.06.2016</t>
  </si>
  <si>
    <t>ПТС 78 ОН 516659 от 12.05.2015. СТС 39 39 123493 от 02.10.2015</t>
  </si>
  <si>
    <t xml:space="preserve">Легковой автомобиль TOYOTA Camry. 
VIN XW7BN4FK20S105047  </t>
  </si>
  <si>
    <t>ПТС 77 ОА 157217 от 26.03.2014. СТС 39 39 124547 от 09.10.2015</t>
  </si>
  <si>
    <t xml:space="preserve">Автомобиль ЛЕГКОВОЙ УНИВЕРСАЛ RENAULT DUSTER. VIN Z7LHSRH8N50353963  </t>
  </si>
  <si>
    <t>ПТС 77 ОА 157216 от 26.03.2014. СТС 39 39 124365 от 09.10.2015</t>
  </si>
  <si>
    <t xml:space="preserve">Автомобиль ЛЕГКОВОЙ УНИВЕРСАЛ RENAULT DUSTER. VIN Z7LHSRH8N50353919  </t>
  </si>
  <si>
    <t>ПТС 77 ОА 142899 от 21.03.2014. СТС 39 39 124546 от 09.10.2015</t>
  </si>
  <si>
    <t xml:space="preserve">Автомобиль ЛЕГКОВОЙ УНИВЕРСАЛ RENAULT DUSTER. VIN X7LHSRH8N50353897  </t>
  </si>
  <si>
    <t>ПТС 77 ОА 142900 от 21.03.2014. СТС 39 39 124459 от 09.10.2015</t>
  </si>
  <si>
    <t xml:space="preserve">Автомобиль ЛЕГКОВОЙ УНИВЕРСАЛ RENAULT DUSTER. VIN X7LHSRH8N50353905  </t>
  </si>
  <si>
    <t>ПТС 52 НХ 711432 от 17.04.2014. СТС 43 21 941180 от 04.06.2014</t>
  </si>
  <si>
    <t xml:space="preserve">Автомобиль ГАЗ-330232, ГРУЗОВОЙ С БОРТОВОЙ ПЛАТФОРМОЙ. VIN X96330232E0826535.   </t>
  </si>
  <si>
    <t>ПТС 77 ОВ 733941 от 26.06.2014. СТС 11 33 757227 от 01.09.2015</t>
  </si>
  <si>
    <t xml:space="preserve">Автомобиль ЛЕГКОВОЙ УНИВЕРСАЛ RENAULT DUSTER. VIN X7LHSRH8N51144237.   </t>
  </si>
  <si>
    <t>ПТС 77 ОК 141789 от 24.09.2014. СТС 11 33 757228 от 01.09.2015</t>
  </si>
  <si>
    <t xml:space="preserve">Автомобиль ЛЕГКОВОЙ УНИВЕРСАЛ RENAULT DUSTER. VIN X7LHSRH8N51292839.   </t>
  </si>
  <si>
    <t>ПТС 78 ОН 568323 от 24.10.2015. СТС 11 33 771502 от 08.12.2015</t>
  </si>
  <si>
    <t>ПТС 78 УТ 702477 от 24.10.2013. СТС 44 14 273048 от 13.12.2013</t>
  </si>
  <si>
    <t xml:space="preserve">Легковой автомобиль TOYOTA LAND CRUISER 150 (PRADO). VIN JTEBU3FJ905047007  </t>
  </si>
  <si>
    <t>ПТС 77 НТ 178649 от 12.11.2013. СТС 44 30 866672 от 01.09.2015</t>
  </si>
  <si>
    <t xml:space="preserve">Автомобиль ЛЕГКОВОЙ УНИВЕРСАЛ RENAULT DUSTER. VIN X7LHSRH8N49948384  </t>
  </si>
  <si>
    <t>ПТС 77 ОВ 708562 от 17.06.2014. СТС 44 30 866671 от 01.09.2015</t>
  </si>
  <si>
    <t xml:space="preserve">Автомобиль ЛЕГКОВОЙ УНИВЕРСАЛ RENAULT DUSTER. VIN X7LHSRH8N51144212  </t>
  </si>
  <si>
    <t>ПТС 77 НС 102927 от 06.12.2012. СТС 48 08 356146 от 12.04.2013</t>
  </si>
  <si>
    <t xml:space="preserve">Автомобиль ЛЕГКОВОЙ УНИВЕРСАЛ RENAULT DUSTER. VIN X7LHSRDJN48056152  </t>
  </si>
  <si>
    <t>ПТС 77 НС 107877 от 13.12.2012. СТС 48 08 356155 от 12.04.2013</t>
  </si>
  <si>
    <t xml:space="preserve">Автомобиль ЛЕГКОВОЙ УНИВЕРСАЛ RENAULT DUSTER. VIN X7LLZBR0B48049322  </t>
  </si>
  <si>
    <t>ПТС 77 НС 117355 от 24.12.2012. СТС 52 05 596857 от 20.03.2013</t>
  </si>
  <si>
    <t>ПТС 77 УО 103075 от 25.08.2014. СТС 52 17 054084 от 17.09.2014</t>
  </si>
  <si>
    <t xml:space="preserve">Легковой автомобиль TOYOTA COROLLA. 
VIN NMTBB0JE50R080789  </t>
  </si>
  <si>
    <t>ПТС 77 УО 103076 от 25.08.2014. СТС 52 17 054090 от 17.09.2014</t>
  </si>
  <si>
    <t xml:space="preserve">Легковой автомобиль TOYOTA COROLLA. 
VIN NMTBB0JE70R080812  </t>
  </si>
  <si>
    <t>ПТС 77 УО 103070 от 25.08.2014. СТС 52 17 054092 от 17.09.2014</t>
  </si>
  <si>
    <t xml:space="preserve">Легковой автомобиль TOYOTA COROLLA.  
VIN NMTBB0JE30R080063  </t>
  </si>
  <si>
    <t>ПТС 77 ОА 144241 от 25.03.2014. СТС 52 21 909293 от 04.06.2014</t>
  </si>
  <si>
    <t xml:space="preserve">Автомобиль ЛЕГКОВОЙ УНИВЕРСАЛ RENAULT DUSTER. VIN X7LHSRH8N50353928  </t>
  </si>
  <si>
    <t>ПТС 77 ОВ 708223 от 16.06.2014. СТС 55 26 846021 от 16.10.2014</t>
  </si>
  <si>
    <t xml:space="preserve">Автомобиль ЛЕГКОВОЙ УНИВЕРСАЛ RENAULT DUSTER. VIN X7LHSRH8N51144160  </t>
  </si>
  <si>
    <t xml:space="preserve">ПТС 77 НХ 591277 от 04.03.2014. СТС 55 23 230433 от 23.05.2014 </t>
  </si>
  <si>
    <t xml:space="preserve">Автомобиль ЛЕГКОВОЙ УНИВЕРСАЛ RENAULT DUSTER. VIN X7LHSRH8N50358503  </t>
  </si>
  <si>
    <t>ПТС 77 ОА 157220 от 26.03.2014. СТС 55 23 230434 от 23.05.2014</t>
  </si>
  <si>
    <t xml:space="preserve">Автомобиль ЛЕГКОВОЙ УНИВЕРСАЛ RENAULT DUSTER. VIN X7LHSRH8N50353896  </t>
  </si>
  <si>
    <t>ПТС 73 НР 037296 от 09.10.2013. СТС 55 39 197397 от 09.10.2015</t>
  </si>
  <si>
    <t xml:space="preserve">Легковой автомобиль UAZ PATRIOT. VIN XTT316300E0000312  </t>
  </si>
  <si>
    <t>ПТС 77 НУ 616181 от 04.12.2013. СТС 10 59 585767 от 06.07.2018</t>
  </si>
  <si>
    <t xml:space="preserve">Автомобиль ЛЕГКОВОЙ УНИВЕРСАЛ RENAULT DUSTER. VIN X7LHSRH8N49852051.   </t>
  </si>
  <si>
    <t>ПТС 77 НС 107884 от 13.12.2012. СТС 10 59 585763 от 06.07.2018</t>
  </si>
  <si>
    <t>ПТС 77 ОВ 733898 от 26.06.2014. СТС 10 59 585788 от 06.07.2018</t>
  </si>
  <si>
    <t xml:space="preserve">Автомобиль ЛЕГКОВОЙ УНИВЕРСАЛ RENAULT DUSTER. VIN X7LHSRH8N51284126  </t>
  </si>
  <si>
    <t>ПТС 77 ОК 114856 от 08.08.2014. СТС 66 25 360794 от 16.10.2014</t>
  </si>
  <si>
    <t xml:space="preserve">Автомобиль ЛЕГКОВОЙ УНИВЕРСАЛ RENAULT DUSTER. VIN X7LHSRH8N51172502  </t>
  </si>
  <si>
    <t>ПТС 77 ОК 117008 от 25.06.2014. СТС 66 25 360795 от 16.10.2014</t>
  </si>
  <si>
    <t xml:space="preserve">Автомобиль ЛЕГКОВОЙ УНИВЕРСАЛ RENAULT DUSTER. VIN X7LHSRH8N51292778  </t>
  </si>
  <si>
    <t>ПТС 77 ОК 124073 от 09.09.2014. СТС 66 25 360793 от 16.10.2014</t>
  </si>
  <si>
    <t xml:space="preserve">Автомобиль ЛЕГКОВОЙ УНИВЕРСАЛ RENAULT DUSTER. VIN X7LHSRH8N51292788  </t>
  </si>
  <si>
    <t>ПТС 77 ОА 157215 от 26.03.2014. СТС 66 22 074860 от 05.06.2014</t>
  </si>
  <si>
    <t xml:space="preserve">Автомобиль ЛЕГКОВОЙ УНИВЕРСАЛ RENAULT DUSTER. VIN X7LHSRH8N50353902  </t>
  </si>
  <si>
    <t>ПТС 78 НО 657704 от 12.11.2012. СТС 66 04 907878 от 22.02.2013</t>
  </si>
  <si>
    <t>ПТС 77 УО 103071 от 25.08.2014. СТС 66 25 289700 от 19.09.2014</t>
  </si>
  <si>
    <t>ПТС 77 УО 103072 от 25.08.2014. СТС 66 25 289699 от 19.09.2014</t>
  </si>
  <si>
    <t>ПТС 77 НС 134973 от 07.02.2013. СТС 66 04 934996 от 21.03.2013</t>
  </si>
  <si>
    <t>ПТС 77 НС 134971 от 07.02.2013. СТС 66 04 934994 от 21.03.2013</t>
  </si>
  <si>
    <t>ПТС 77 ОВ 731128 от 24.06.2014. СТС 67 23 030930 от 10.02.2015</t>
  </si>
  <si>
    <t xml:space="preserve">Автомобиль ЛЕГКОВОЙ УНИВЕРСАЛ RENAULT DUSTER. VIN X7LHSRH8N51284148  </t>
  </si>
  <si>
    <t>ПТС 77 ОВ 731132 от 24.06.2014. СТС 67 23 030907 от 07.02.2015</t>
  </si>
  <si>
    <t xml:space="preserve">Автомобиль ЛЕГКОВОЙ УНИВЕРСАЛ RENAULT DUSTER. VIN X7LHSRH8N51284101  </t>
  </si>
  <si>
    <t>ПТС 77 ОВ 731131 от 24.06.2014. СТС 67 32 045031 от 17.02.2015</t>
  </si>
  <si>
    <t xml:space="preserve">Автомобиль ЛЕГКОВОЙ УНИВЕРСАЛ RENAULT DUSTER. VIN X7LHSRH8N51284142  </t>
  </si>
  <si>
    <t>ПТС 78 МХ 707793 от 02.11.2009. СТС 99 13 245587 от 01.08.2019</t>
  </si>
  <si>
    <t xml:space="preserve">Автомобиль TOYOTA Camry. VIN XW7BE40K80S011022  </t>
  </si>
  <si>
    <t>ПТС 77 УО 103068 от 25.08.2014. СТС 16 24 514663 от 23.09.2014</t>
  </si>
  <si>
    <t xml:space="preserve">ПТС 77 УО 103073 от 25.08.2014. СТС 16 24 514664 от 23.09.2014  </t>
  </si>
  <si>
    <t xml:space="preserve">Легковой автомобиль TOYOTA COROLLA. VIN NMTBB0JE60R080722  </t>
  </si>
  <si>
    <t>ПТС 77 ОА 144233 от 25.03.2014. СТС 16 21 318509 от 22.05.2014</t>
  </si>
  <si>
    <t xml:space="preserve">Автомобиль ЛЕГКОВОЙ УНИВЕРСАЛ RENAULT DUSTER. VIN X7LHSRH8N50353918  </t>
  </si>
  <si>
    <t>ПТС 77 ОА 144242 от 25.03.2014. СТС 16 21 318506 от 22.05.2014</t>
  </si>
  <si>
    <t xml:space="preserve">Автомобиль ЛЕГКОВОЙ УНИВЕРСАЛ RENAULT DUSTER. VIN X7LHSRH8N50353951  </t>
  </si>
  <si>
    <t>ПТС 77 ОА 144231 от 25.03.2014. СТС 16 21 318505 от 22.05.2014</t>
  </si>
  <si>
    <t xml:space="preserve">Автомобиль ЛЕГКОВОЙ УНИВЕРСАЛ RENAULT DUSTER. VIN X7LHSRH8N50353908  </t>
  </si>
  <si>
    <t>ПТС 77 ОА 144234 от 25.03.2014. СТС 16 21 318515 от 22.05.2014</t>
  </si>
  <si>
    <t xml:space="preserve">Автомобиль ЛЕГКОВОЙ УНИВЕРСАЛ RENAULT DUSTER. VIN X7LHSRH8N50353937  </t>
  </si>
  <si>
    <t>ПТС 77 НХ 589487 от 28.04.2014. СТС 16 21 318514 от 22.05.2014</t>
  </si>
  <si>
    <t xml:space="preserve">Автомобиль ЛЕГКОВОЙ УНИВЕРСАЛ RENAULT DUSTER. VIN X7LHSRH8N50353882  </t>
  </si>
  <si>
    <t xml:space="preserve">ПТС 77 ОА 144236 от 25.03.2014. СТС 16 21 318507 от 22.05.2014 </t>
  </si>
  <si>
    <t xml:space="preserve">Автомобиль ЛЕГКОВОЙ УНИВЕРСАЛ RENAULT DUSTER. VIN X7LHSRH8N50353930  </t>
  </si>
  <si>
    <t>ПТС 77 ОА 144238 от 25.03.2014. СТС 16 21 318511 от 22.05.2014</t>
  </si>
  <si>
    <t xml:space="preserve">Автомобиль ЛЕГКОВОЙ УНИВЕРСАЛ RENAULT DUSTER. VIN X7LHSRH8N50353943  </t>
  </si>
  <si>
    <t>ПТС 77 ОА 144230 от 25.03.2014. СТС 16 21 318508 от 22.05.2014</t>
  </si>
  <si>
    <t xml:space="preserve">Автомобиль ЛЕГКОВОЙ УНИВЕРСАЛ RENAULT DUSTER. VIN X7LHSRH8N50353948  </t>
  </si>
  <si>
    <t>ПТС 77 ОВ 734762 от 27.06.2014. СТС 16 24 602375 от 11.11.2014</t>
  </si>
  <si>
    <t xml:space="preserve">Автомобиль ЛЕГКОВОЙ УНИВЕРСАЛ RENAULT DUSTER. VIN X7LHSRH8N51284135  </t>
  </si>
  <si>
    <t>ПТС 77 ОВ 736072 от 30.06.2014. СТС 16 24 602376 от 11.11.2014</t>
  </si>
  <si>
    <t xml:space="preserve">Автомобиль ЛЕГКОВОЙ УНИВЕРСАЛ RENAULT DUSTER. VIN X7LHSRH8N51284113  </t>
  </si>
  <si>
    <t>ПТС 77 ОВ 734764 от 27.06.2014. СТС 16 24 602168 от 11.11.2014</t>
  </si>
  <si>
    <t xml:space="preserve">Автомобиль ЛЕГКОВОЙ УНИВЕРСАЛ RENAULT DUSTER. VIN X7LHSRH8N51284165  </t>
  </si>
  <si>
    <t>ПТС 77 ОК 141784 от 24.09.2014. СТС 16 24 602169 от 11.11.2014</t>
  </si>
  <si>
    <t xml:space="preserve">Автомобиль ЛЕГКОВОЙ УНИВЕРСАЛ RENAULT DUSTER. VIN X7LHSRH8N51292820  </t>
  </si>
  <si>
    <t>ПТС 77 ОК 141793 от 24.09.2014. СТС 16 24 602170 от 11.11.2014</t>
  </si>
  <si>
    <t xml:space="preserve">Автомобиль ЛЕГКОВОЙ УНИВЕРСАЛ RENAULT DUSTER. VIN X7LHSRH8N51292817  </t>
  </si>
  <si>
    <t>ПТС 77 ОВ 734761 от 27.06.2014. СТС 16 24 602371 от 11.11.2014</t>
  </si>
  <si>
    <t xml:space="preserve">Автомобиль ЛЕГКОВОЙ УНИВЕРСАЛ RENAULT DUSTER. VIN X7LHSRH8N51284125  </t>
  </si>
  <si>
    <t>ПТС 77 НУ 600052 от 27.11.2013. СТС 69 15 214788 от 25.12.2013</t>
  </si>
  <si>
    <t xml:space="preserve">Автомобиль ЛЕГКОВОЙ УНИВЕРСАЛ RENAULT DUSTER. VIN X7LHSRH8N49948317  </t>
  </si>
  <si>
    <t>ПТС 77 ОВ 715994 от 21.08.2014. СТС 69 26 893491 от 17.10.2014</t>
  </si>
  <si>
    <t xml:space="preserve">Автомобиль ЛЕГКОВОЙ УНИВЕРСАЛ RENAULT DUSTER. VIN X7LHSRH8N51144227  </t>
  </si>
  <si>
    <t>ПТС 77 ОВ 715995 от 21.06.2014. СТС 69 26 893495 от 17.10.2014</t>
  </si>
  <si>
    <t xml:space="preserve">Автомобиль ЛЕГКОВОЙ УНИВЕРСАЛ RENAULT DUSTER. VIN X7LHSRH8N51144228.   </t>
  </si>
  <si>
    <t>ПТС 77 ОА 142897 от 21.03.2014. СТС 70 14 089949 от 14.05.2014</t>
  </si>
  <si>
    <t xml:space="preserve">Автомобиль ЛЕГКОВОЙ УНИВЕРСАЛ RENAULT DUSTER. VIN X7LHSRH8N50353911  </t>
  </si>
  <si>
    <t xml:space="preserve">ПТС 77 ОА 142893 от 21.03.2014. СТС 70 14 089950 от 14.05.2014 </t>
  </si>
  <si>
    <t xml:space="preserve">Автомобиль ЛЕГКОВОЙ УНИВЕРСАЛ RENAULT DUSTER. VIN X7LHSRH8N50353913  </t>
  </si>
  <si>
    <t>ПТС 77 ОА 157224 от 26.03.2014. СТС 70 31 190498 от 04.08.2015</t>
  </si>
  <si>
    <t xml:space="preserve">Автомобиль ЛЕГКОВОЙ УНИВЕРСАЛ RENAULT DUSTER. VIN X7LHSRH8N50353953  </t>
  </si>
  <si>
    <t>ПТС 77 ОВ 708215 от 16.06.2014. СТС 70 31 190497 от 04.08.2015</t>
  </si>
  <si>
    <t xml:space="preserve">Автомобиль ЛЕГКОВОЙ УНИВЕРСАЛ RENAULT DUSTER. VIN X7LHSRH8N51144158.  </t>
  </si>
  <si>
    <t>ПТС 78 ОН 569384 от 19.11.2015. СТС 70 34 245269 от 15.04.2016</t>
  </si>
  <si>
    <t>ПТС 63 НУ 333999 от 15.08.2013. СТС 17 11 507744 от 15.10.2013</t>
  </si>
  <si>
    <t>ПТС 77 ОВ 712363 от 19.06.2014. СТС 71 26 593527 от 18.10.2014</t>
  </si>
  <si>
    <t xml:space="preserve">Автомобиль ЛЕГКОВОЙ УНИВЕРСАЛ RENAULT DUSTER. VIN X7LHSRH8N51144171  </t>
  </si>
  <si>
    <t>ПТС 77 ОВ 712362 от 19.06.2014. СТС 71 26 593530 от 18.10.2014</t>
  </si>
  <si>
    <t xml:space="preserve">Автомобиль ЛЕГКОВОЙ УНИВЕРСАЛ RENAULT DUSTER. VIN X7LHSRH8N51144179  </t>
  </si>
  <si>
    <t>ПТС 77 НС 119373 от 26.12.2012. СТС 71 07 243479 от 02.04.2013</t>
  </si>
  <si>
    <t>ПТС 77 ОВ 712373 от 19.06.2014. СТС 71 26 593528 от 18.10.2014</t>
  </si>
  <si>
    <t>ПТС 77 ОВ 708232 от 16.06.2014. СТС 72 39 245146 от 21.09.2015</t>
  </si>
  <si>
    <t xml:space="preserve">Автомобиль ЛЕГКОВОЙ УНИВЕРСАЛ RENAULT DUSTER. VIN X7LHSRH8N51144162  </t>
  </si>
  <si>
    <t>ПТС 77 ОК 117007 от 25.08.2014. СТС 18 23 106129 от 11.12.2014</t>
  </si>
  <si>
    <t xml:space="preserve">Автомобиль ЛЕГКОВОЙ УНИВЕРСАЛ RENAULT DUSTER. VIN X7LHSRH8N51292854.  </t>
  </si>
  <si>
    <t>ПТС 77 ОВ 708556 от 17.06.2014. СТС 18 23 083018 от 16.10.2014</t>
  </si>
  <si>
    <t xml:space="preserve">Автомобиль ЛЕГКОВОЙ УНИВЕРСАЛ RENAULT DUSTER. VIN X7LHSRH8N51144187  </t>
  </si>
  <si>
    <t>ПТС 77 ОВ 712366 от 19.06.2014. СТС 18 23 083019 от 16.10.2014</t>
  </si>
  <si>
    <t>ПТС 77 ОВ 708550 от 17.06.2014. СТС 18 23 083022 от 16.10.2014</t>
  </si>
  <si>
    <t xml:space="preserve">Автомобиль ЛЕГКОВОЙ УНИВЕРСАЛ RENAULT DUSTER. VIN X7LHSRH8N51144173.  </t>
  </si>
  <si>
    <t>ПТС 77 ОВ 733938 от 26.06.2014. СТС 18 23 083197 от 17.10.2014</t>
  </si>
  <si>
    <t xml:space="preserve">Автомобиль ЛЕГКОВОЙ УНИВЕРСАЛ RENAULT DUSTER. VIN X7LHSRH8N51284153  </t>
  </si>
  <si>
    <t>ПТС 77 ОВ 712364 от 19.06.2014. СТС 18 23 083652 от 26.10.2014</t>
  </si>
  <si>
    <t xml:space="preserve">Автомобиль ЛЕГКОВОЙ УНИВЕРСАЛ RENAULT DUSTER. VIN X7LHSRH8N51144180.  </t>
  </si>
  <si>
    <t>ПТС 77 ОВ 708540 от 17.06.2014. СТС 18 23 083844 от 21.10.2014</t>
  </si>
  <si>
    <t xml:space="preserve">Автомобиль ЛЕГКОВОЙ УНИВЕРСАЛ RENAULT DUSTER. VIN X7LHSRH8N51144184.  </t>
  </si>
  <si>
    <t>ПТС 77 ОВ 712369 от 19.06.2014. СТС 18 23 083863 от 21.10.2014</t>
  </si>
  <si>
    <t xml:space="preserve">Автомобиль ЛЕГКОВОЙ УНИВЕРСАЛ RENAULT DUSTER. VIN X7LHSRH8N51144196.  </t>
  </si>
  <si>
    <t>ПТС 77 НТ 178652 от 12.11.2013. СТС 99 02 953876 от 24.07.2018</t>
  </si>
  <si>
    <t xml:space="preserve">Автомобиль ЛЕГКОВОЙ УНИВЕРСАЛ RENAULT DUSTER. VIN X7LHSRH8N9947994.  </t>
  </si>
  <si>
    <t>ПТС 77 НС 134467 от 06.02.2013. СТС 74 02 471801 от 12.03.2013</t>
  </si>
  <si>
    <t>Коммерческая недвижимость</t>
  </si>
  <si>
    <t>Выписка из ЕГРН</t>
  </si>
  <si>
    <t xml:space="preserve">Нежилое помещение 2 (подвал) площадью 291,9 кв. м. Кадастровый номер: 20:17:0222010:855. Адрес: Чеченская Республика, г. Грозный, район Ахматовский, пр-кт Махмуда Алимсултановича Эсамбаева, дом 5, помещ. 2  </t>
  </si>
  <si>
    <t xml:space="preserve">Нежилое помещение 3 (подвал) площадью 289,3 кв. м. Кадастровый номер: 20:17:0222010:856. Адрес: Чеченская Республика, г. Грозный, район Ахматовский, пр-кт Махмуда Алимсултановича Эсамбаева, дом 5, помещ. 3  </t>
  </si>
  <si>
    <t xml:space="preserve">Нежилое помещение 4 (подвал) площадью 293,0 кв. м. Кадастровый номер: 20:17:0222010:857. Адрес: Чеченская Республика, г. Грозный, район Ахматовский, пр-кт Махмуда Алимсултановича Эсамбаева, дом 5, помещ. 4  </t>
  </si>
  <si>
    <t xml:space="preserve">Нежилое помещение 5 (подвал) площадью 318,9 кв. м. Кадастровый номер: 20:17:0222010:858. Адрес: Чеченская Республика, г. Грозный, район Ахматовский, пр-кт Махмуда Алимсултановича Эсамбаева, дом 5, помещ. 5  </t>
  </si>
  <si>
    <t xml:space="preserve">Нежилое помещение 6 (подвал) площадью 244,9 кв. м. Кадастровый номер: 20:17:0222010:859. Адрес: Чеченская Республика, г. Грозный, район Ахматовский, пр-кт Махмуда Алимсултановича Эсамбаева, дом 5, помещ. 6  </t>
  </si>
  <si>
    <t xml:space="preserve">ПТС 63 НХ 296206 от 04.09.2014. СТС 21 22 724728 от 20.09.2014 </t>
  </si>
  <si>
    <t>ПТС 63 НХ 286698 от 04.06.2014. СТС 21 22 724730 от 26.09.2014</t>
  </si>
  <si>
    <t>ПТС 77 НУ 596087 от 21.11.2013. СТС 21 33 790735 от 20.08.2015</t>
  </si>
  <si>
    <t xml:space="preserve">Автомобиль ЛЕГКОВОЙ УНИВЕРСАЛ RENAULT DUSTER. VIN X7LHSRH8N49499009  </t>
  </si>
  <si>
    <t>ПТС 77 ОВ 733926 от 26.06.2014. СТС 76 21 966805 от 21.10.2014</t>
  </si>
  <si>
    <t xml:space="preserve">Автомобиль ЛЕГКОВОЙ УНИВЕРСАЛ RENAULT DUSTER. VIN X7LHSRH8N51284097  </t>
  </si>
  <si>
    <t>ПТС 77 НХ 589481 от 28.02.2014. СТС 76 19 206395 от 20.05.2014</t>
  </si>
  <si>
    <t xml:space="preserve">Автомобиль ЛЕГКОВОЙ УНИВЕРСАЛ RENAULT DUSTER. VIN X7LHSRH8N50353920  </t>
  </si>
  <si>
    <t xml:space="preserve">Автофургон ГАЗ 172411. VIN X96172411G0020549  </t>
  </si>
  <si>
    <t xml:space="preserve">Легковой автомобиль CHEVROLET NIVA, 212300-55. 
VIN X9L212300E0495576  </t>
  </si>
  <si>
    <t xml:space="preserve">Автомобиль легковой седан RENAULT FLUENCE. 
VIN X7LLZBR0B48049293  </t>
  </si>
  <si>
    <t xml:space="preserve">Легковой автомобиль Toyota Land Cruiser Prado. 
VIN RUTBX8FJ9E0016773  </t>
  </si>
  <si>
    <t xml:space="preserve">Автомобиль ЛЕГКОВОЙ СЕДАН RENAULT FLUENCE. 
VIN X7LLZBR0B48141214  </t>
  </si>
  <si>
    <t xml:space="preserve">Автомобиль легковой седан RENAULT FLUENCE. 
VIN X7LLZBR0B48141257  </t>
  </si>
  <si>
    <t xml:space="preserve">Автомобиль легковой седан RENAULT FLUENCE. 
VIN X7LLZBR0B48049326  </t>
  </si>
  <si>
    <t xml:space="preserve">Автомобиль легковой седан RENAULT FLUENCE. 
VIN X7LLZBR0B48049350  </t>
  </si>
  <si>
    <t xml:space="preserve">Автомобиль легковой TOYOTA COROLLA. 
VIN NMTBB9JEX0R036033  </t>
  </si>
  <si>
    <t xml:space="preserve">Легковой автомобиль TOYOTA Camry. 
VIN XW7BF4FK10S051222  </t>
  </si>
  <si>
    <t xml:space="preserve">Легковой автомобиль TOYOTA COROLLA,
VIN NMTBB0JE30R080774  </t>
  </si>
  <si>
    <t xml:space="preserve">Легковой автомобиль TOYOTA Camry. 
VIN XW7BF4FK20S044506  </t>
  </si>
  <si>
    <t xml:space="preserve">Легковой автомобиль TOYOTA COROLLA. 
VIN NMTBB0JE40R080024.  </t>
  </si>
  <si>
    <t xml:space="preserve">Легковой автомобиль TOYOTA Camry. 
VIN XW7BF4FK40S020210  </t>
  </si>
  <si>
    <t xml:space="preserve">Легковой автомобиль TOYOTA COROLLA. 
VIN NMTBB9JE30R035760  </t>
  </si>
  <si>
    <t xml:space="preserve">Автомобиль легковой седан RENAULT FLUENCE. 
VIN X7LLZBR0B48141216  </t>
  </si>
  <si>
    <t xml:space="preserve">Легковой автомобиль TOYOTA Camry. 
VIN XW7BF4FK90S043966  </t>
  </si>
  <si>
    <t xml:space="preserve">Автомобиль легковой TOYOTA Camry. 
VIN XW7BF4FK00S125116.   </t>
  </si>
  <si>
    <t xml:space="preserve">Автомобиль ЛЕГКОВОЙ СЕДАН RENAULT FLUENCE. 
VIN X7LLZBR0B48141200  </t>
  </si>
  <si>
    <t xml:space="preserve">Автомобиль ЛЕГКОВОЙ СЕДАН RENAULT FLUENCE. 
VIN X7LLZBR0B48049369  </t>
  </si>
  <si>
    <t xml:space="preserve">Автомобиль легковой TOYOTA Camry. 
VIN XW7BF4FK80S020209  </t>
  </si>
  <si>
    <t xml:space="preserve">Автомобиль легковой TOYOTA COROLLA. 
VIN NMTBB0JE70R080082  </t>
  </si>
  <si>
    <t xml:space="preserve">Автомобиль легковой TOYOTA COROLLA. 
VIN NMTBB0JEX0R080089  </t>
  </si>
  <si>
    <t xml:space="preserve">Автомобиль ЛЕГКОВОЙ СЕДАН RENAULT FLUENCE. 
VIN X7LLZBR0B48141199  </t>
  </si>
  <si>
    <t xml:space="preserve">Автомобиль ЛЕГКОВОЙ СЕДАН RENAULT FLUENCE. 
VIN X7LLZBR0B48141223  </t>
  </si>
  <si>
    <t xml:space="preserve">Легковой автомобиль TOYOTA COROLLA. 
VIN NMTBB0JEX0R080058.   </t>
  </si>
  <si>
    <t xml:space="preserve">Легковой автомобиль TOYOTA Camry. 
VIN XW7BF4FK00S125763  </t>
  </si>
  <si>
    <t xml:space="preserve">Легковой автомобиль CHEVROLET NIVA 212300-55. 
VIN X9L212300D0479029  </t>
  </si>
  <si>
    <t xml:space="preserve">Автомобиль легковой седан RENAULT FLUENCE. 
VIN X7LLZBR0B48141236  </t>
  </si>
  <si>
    <t xml:space="preserve">Автомобиль легковой седан RENAULT FLUENCE. 
VIN X7LHSRH8N51144170  </t>
  </si>
  <si>
    <t>Автомобиль ЛЕГКОВОЙ УНИВЕРСАЛ RENAULT DUSTER. VIN X7LHSRH8N51144194</t>
  </si>
  <si>
    <t xml:space="preserve">Автомобиль ЛЕГКОВОЙ СЕДАН RENAULT FLUENCE. 
VIN X7LLZBR0B48049311.  </t>
  </si>
  <si>
    <t xml:space="preserve">Легковой автомобиль CHEVROLET NIVA 212300-55. 
VIN X9L212300E0532483  </t>
  </si>
  <si>
    <t xml:space="preserve">Легковой автомобиль CHEVROLET NIVA 212300-55. 
VIN X9L212300E0521492  </t>
  </si>
  <si>
    <t>Торги в форме аукциона "на повышение"/ 
Прямая продажа (последовательно)</t>
  </si>
  <si>
    <t>Приложение к протоколу заседания Комитета по работе с проблемной задолженностью АО "Россельхозбанк" от 20.02.2024 № 9</t>
  </si>
  <si>
    <t xml:space="preserve">Здание производственной базы,общей площадью 959,3 кв.м. и земельный участок общей площадью 1700 кв.м. Адрес:Республика Дагестан, Кизилюртовский, с. Султанянгиюрт,перекресток Аскерханова и ул.Мира </t>
  </si>
  <si>
    <t>Приложение к протоколу заседания Комитета по работе с проблемной задолженностью АО "Россельхозбанк" от 14.03.2024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</si>
</sst>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8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7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Fill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3" borderId="0" xfId="1" applyFont="1" applyFill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11" fillId="0" borderId="1" xfId="15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6" fillId="4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6" fillId="4" borderId="1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6" fillId="4" borderId="1" xfId="6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6" fillId="4" borderId="2" xfId="5" applyFont="1" applyFill="1" applyBorder="1" applyAlignment="1">
      <alignment vertical="center" wrapText="1"/>
    </xf>
    <xf numFmtId="0" fontId="7" fillId="0" borderId="0" xfId="0" applyFont="1" applyAlignment="1"/>
    <xf numFmtId="0" fontId="7" fillId="0" borderId="4" xfId="0" applyFont="1" applyBorder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1" fontId="6" fillId="4" borderId="1" xfId="5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left" vertical="center"/>
    </xf>
    <xf numFmtId="1" fontId="7" fillId="0" borderId="0" xfId="0" applyNumberFormat="1" applyFont="1" applyFill="1" applyAlignment="1">
      <alignment horizontal="center"/>
    </xf>
    <xf numFmtId="1" fontId="11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1" fontId="11" fillId="2" borderId="1" xfId="5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11" fillId="0" borderId="1" xfId="5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164" fontId="7" fillId="0" borderId="1" xfId="5" applyNumberFormat="1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164" fontId="8" fillId="4" borderId="1" xfId="5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11" fillId="0" borderId="1" xfId="15" applyFont="1" applyFill="1" applyBorder="1" applyAlignment="1">
      <alignment vertical="center" wrapText="1"/>
    </xf>
    <xf numFmtId="0" fontId="11" fillId="0" borderId="1" xfId="6" applyFont="1" applyFill="1" applyBorder="1" applyAlignment="1">
      <alignment vertical="center" wrapText="1"/>
    </xf>
    <xf numFmtId="0" fontId="6" fillId="4" borderId="1" xfId="6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3" fillId="0" borderId="0" xfId="0" applyFont="1" applyFill="1" applyAlignment="1"/>
    <xf numFmtId="0" fontId="13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/>
    <xf numFmtId="3" fontId="11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3" fontId="8" fillId="2" borderId="5" xfId="1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/>
    </xf>
    <xf numFmtId="1" fontId="7" fillId="2" borderId="1" xfId="6" applyNumberFormat="1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horizontal="center" vertical="center" wrapText="1"/>
    </xf>
    <xf numFmtId="1" fontId="7" fillId="2" borderId="2" xfId="6" applyNumberFormat="1" applyFont="1" applyFill="1" applyBorder="1" applyAlignment="1">
      <alignment horizontal="center" vertical="center" wrapText="1"/>
    </xf>
    <xf numFmtId="1" fontId="8" fillId="2" borderId="3" xfId="6" applyNumberFormat="1" applyFont="1" applyFill="1" applyBorder="1" applyAlignment="1">
      <alignment horizontal="center" vertical="center" wrapText="1"/>
    </xf>
    <xf numFmtId="1" fontId="8" fillId="2" borderId="2" xfId="6" applyNumberFormat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10 2" xfId="13"/>
    <cellStyle name="Обычный 2" xfId="2"/>
    <cellStyle name="Обычный 3" xfId="3"/>
    <cellStyle name="Обычный 4" xfId="4"/>
    <cellStyle name="Обычный 5" xfId="5"/>
    <cellStyle name="Обычный 5 2 2 2" xfId="15"/>
    <cellStyle name="Обычный 6" xfId="6"/>
    <cellStyle name="Обычный 7" xfId="12"/>
    <cellStyle name="Процентный 2" xfId="14"/>
    <cellStyle name="Финансовый" xfId="1" builtinId="3"/>
    <cellStyle name="Финансовый 2" xfId="7"/>
    <cellStyle name="Финансовый 3" xfId="8"/>
    <cellStyle name="Финансовый 4" xfId="9"/>
    <cellStyle name="Финансовый 4 2" xfId="11"/>
    <cellStyle name="Финансовый 5" xfId="10"/>
  </cellStyles>
  <dxfs count="3"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Стиль сводной таблицы 1" table="0" count="1">
      <tableStyleElement type="wholeTable" dxfId="2"/>
    </tableStyle>
    <tableStyle name="Стиль сводной таблицы 2" table="0" count="1">
      <tableStyleElement type="wholeTable" dxfId="1"/>
    </tableStyle>
    <tableStyle name="Стиль сводной таблицы 3" table="0" count="1">
      <tableStyleElement type="wholeTable" dxfId="0"/>
    </tableStyle>
  </tableStyles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91"/>
  <sheetViews>
    <sheetView tabSelected="1" view="pageBreakPreview" topLeftCell="E1" zoomScale="55" zoomScaleNormal="55" zoomScaleSheetLayoutView="55" workbookViewId="0">
      <pane ySplit="10" topLeftCell="A11" activePane="bottomLeft" state="frozen"/>
      <selection pane="bottomLeft" activeCell="N4" sqref="N4"/>
    </sheetView>
  </sheetViews>
  <sheetFormatPr defaultRowHeight="15.75" outlineLevelCol="1" x14ac:dyDescent="0.25"/>
  <cols>
    <col min="1" max="1" width="15.140625" style="2" customWidth="1" outlineLevel="1"/>
    <col min="2" max="2" width="15.42578125" style="6" customWidth="1" outlineLevel="1"/>
    <col min="3" max="3" width="11.42578125" style="2" customWidth="1"/>
    <col min="4" max="4" width="8.42578125" style="66" customWidth="1"/>
    <col min="5" max="5" width="28.42578125" style="92" customWidth="1"/>
    <col min="6" max="6" width="66.42578125" style="13" customWidth="1"/>
    <col min="7" max="7" width="69" style="13" customWidth="1"/>
    <col min="8" max="8" width="13.7109375" style="63" customWidth="1"/>
    <col min="9" max="9" width="72.85546875" style="13" customWidth="1"/>
    <col min="10" max="10" width="26" style="13" customWidth="1"/>
    <col min="11" max="11" width="25.140625" style="8" customWidth="1"/>
    <col min="12" max="12" width="23" style="8" customWidth="1"/>
    <col min="13" max="13" width="27.7109375" style="6" customWidth="1"/>
    <col min="14" max="14" width="115.42578125" style="10" customWidth="1"/>
    <col min="15" max="15" width="9.140625" style="2"/>
    <col min="16" max="16" width="29.42578125" style="2" customWidth="1"/>
    <col min="17" max="16384" width="9.140625" style="2"/>
  </cols>
  <sheetData>
    <row r="1" spans="1:16" x14ac:dyDescent="0.25">
      <c r="M1" s="1" t="s">
        <v>1274</v>
      </c>
      <c r="O1" s="2" t="s">
        <v>225</v>
      </c>
    </row>
    <row r="2" spans="1:16" x14ac:dyDescent="0.25">
      <c r="M2" s="1" t="s">
        <v>1844</v>
      </c>
      <c r="O2" s="2" t="s">
        <v>224</v>
      </c>
    </row>
    <row r="3" spans="1:16" x14ac:dyDescent="0.25">
      <c r="M3" s="1" t="s">
        <v>1846</v>
      </c>
      <c r="O3" s="2" t="s">
        <v>56</v>
      </c>
    </row>
    <row r="4" spans="1:16" x14ac:dyDescent="0.25">
      <c r="D4" s="67"/>
      <c r="E4" s="1"/>
      <c r="F4" s="11"/>
      <c r="G4" s="11"/>
      <c r="H4" s="64"/>
      <c r="I4" s="11"/>
      <c r="J4" s="11"/>
      <c r="K4" s="7"/>
      <c r="L4" s="7"/>
      <c r="M4" s="4"/>
      <c r="N4" s="1"/>
    </row>
    <row r="5" spans="1:16" ht="34.5" customHeight="1" x14ac:dyDescent="0.25">
      <c r="D5" s="105" t="s">
        <v>8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6" x14ac:dyDescent="0.25">
      <c r="D6" s="67"/>
      <c r="E6" s="93"/>
      <c r="F6" s="12"/>
      <c r="G6" s="12"/>
      <c r="H6" s="64"/>
      <c r="I6" s="12"/>
      <c r="J6" s="12"/>
      <c r="K6" s="5"/>
      <c r="L6" s="5"/>
      <c r="M6" s="5"/>
      <c r="N6" s="1"/>
    </row>
    <row r="7" spans="1:16" ht="27" x14ac:dyDescent="0.25">
      <c r="D7" s="106" t="s">
        <v>10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6" ht="4.5" customHeight="1" x14ac:dyDescent="0.25">
      <c r="D8" s="67"/>
      <c r="E8" s="1"/>
      <c r="F8" s="11"/>
      <c r="G8" s="11"/>
      <c r="H8" s="64"/>
      <c r="I8" s="11"/>
      <c r="J8" s="11"/>
      <c r="K8" s="7"/>
      <c r="L8" s="7"/>
      <c r="M8" s="4"/>
      <c r="N8" s="9"/>
    </row>
    <row r="9" spans="1:16" ht="27.75" customHeight="1" x14ac:dyDescent="0.25">
      <c r="A9" s="49" t="s">
        <v>479</v>
      </c>
      <c r="B9" s="54" t="s">
        <v>480</v>
      </c>
      <c r="C9" s="50" t="s">
        <v>470</v>
      </c>
      <c r="D9" s="118" t="s">
        <v>6</v>
      </c>
      <c r="E9" s="116" t="s">
        <v>2</v>
      </c>
      <c r="F9" s="116" t="s">
        <v>4</v>
      </c>
      <c r="G9" s="116" t="s">
        <v>5</v>
      </c>
      <c r="H9" s="120" t="s">
        <v>7</v>
      </c>
      <c r="I9" s="116" t="s">
        <v>0</v>
      </c>
      <c r="J9" s="116" t="s">
        <v>289</v>
      </c>
      <c r="K9" s="108" t="s">
        <v>277</v>
      </c>
      <c r="L9" s="109"/>
      <c r="M9" s="116" t="s">
        <v>9</v>
      </c>
      <c r="N9" s="116" t="s">
        <v>3</v>
      </c>
    </row>
    <row r="10" spans="1:16" s="31" customFormat="1" ht="97.5" customHeight="1" x14ac:dyDescent="0.25">
      <c r="A10" s="49" t="s">
        <v>479</v>
      </c>
      <c r="B10" s="54" t="s">
        <v>480</v>
      </c>
      <c r="C10" s="50" t="s">
        <v>470</v>
      </c>
      <c r="D10" s="119"/>
      <c r="E10" s="117"/>
      <c r="F10" s="117"/>
      <c r="G10" s="117"/>
      <c r="H10" s="121"/>
      <c r="I10" s="117"/>
      <c r="J10" s="117"/>
      <c r="K10" s="55" t="s">
        <v>275</v>
      </c>
      <c r="L10" s="55" t="s">
        <v>276</v>
      </c>
      <c r="M10" s="117"/>
      <c r="N10" s="117"/>
    </row>
    <row r="11" spans="1:16" s="3" customFormat="1" ht="47.25" x14ac:dyDescent="0.25">
      <c r="A11" s="3" t="str">
        <f t="shared" ref="A11:A72" si="0">LEFT(CONCATENATE(IF(RIGHT(F11,1)=".",LEFT(F11,LEN(F11)-1),F11),". ",G11),255)</f>
        <v>Здание производственной базы,общей площадью 959,3 кв.м. Адрес: Республика Дагестан, Кизилюртовский,с. Султанянгиюрт,перекресток Аскерханова и ул.Мира, кадасторовый номер 05:06:000001:7843.</v>
      </c>
      <c r="B11" s="27">
        <v>3</v>
      </c>
      <c r="C11" s="27" t="s">
        <v>56</v>
      </c>
      <c r="D11" s="68">
        <f>IF(F11="-","-",MAX($D$8:D10)+1)</f>
        <v>1</v>
      </c>
      <c r="E11" s="44" t="s">
        <v>481</v>
      </c>
      <c r="F11" s="41" t="s">
        <v>465</v>
      </c>
      <c r="G11" s="40" t="s">
        <v>466</v>
      </c>
      <c r="H11" s="75" t="str">
        <f>IF(I11="-","-",IF(F11="-",MAX($F$8:H10)+1,"-"))</f>
        <v>-</v>
      </c>
      <c r="I11" s="83" t="s">
        <v>1</v>
      </c>
      <c r="J11" s="28"/>
      <c r="K11" s="102">
        <v>3901702.1999999997</v>
      </c>
      <c r="L11" s="103">
        <v>4059000</v>
      </c>
      <c r="M11" s="15"/>
      <c r="N11" s="43" t="s">
        <v>469</v>
      </c>
      <c r="P11" s="21"/>
    </row>
    <row r="12" spans="1:16" s="3" customFormat="1" ht="47.25" x14ac:dyDescent="0.25">
      <c r="A12" s="3" t="str">
        <f t="shared" si="0"/>
        <v>Земельный участок общей площадью 1700 кв.м. . Адрес: Республика Дагестан, Кизилюртовский,с. Султанянгиюрт,перекресток Аскерханова и ул.Мира, кадастровый номер 05:06:000001:27.</v>
      </c>
      <c r="B12" s="27">
        <v>3</v>
      </c>
      <c r="C12" s="27" t="s">
        <v>56</v>
      </c>
      <c r="D12" s="68">
        <f>IF(F12="-","-",MAX($D$8:D11)+1)</f>
        <v>2</v>
      </c>
      <c r="E12" s="44" t="s">
        <v>481</v>
      </c>
      <c r="F12" s="41" t="s">
        <v>467</v>
      </c>
      <c r="G12" s="40" t="s">
        <v>468</v>
      </c>
      <c r="H12" s="75" t="str">
        <f>IF(I12="-","-",IF(F12="-",MAX($F$8:H11)+1,"-"))</f>
        <v>-</v>
      </c>
      <c r="I12" s="83" t="s">
        <v>1</v>
      </c>
      <c r="J12" s="38"/>
      <c r="K12" s="102">
        <v>318049</v>
      </c>
      <c r="L12" s="103">
        <v>872000</v>
      </c>
      <c r="M12" s="15"/>
      <c r="N12" s="43" t="s">
        <v>469</v>
      </c>
      <c r="P12" s="21"/>
    </row>
    <row r="13" spans="1:16" s="3" customFormat="1" ht="72" customHeight="1" x14ac:dyDescent="0.25">
      <c r="A13" s="3" t="str">
        <f t="shared" si="0"/>
        <v>-. -</v>
      </c>
      <c r="B13" s="27" t="s">
        <v>1</v>
      </c>
      <c r="C13" s="51" t="s">
        <v>56</v>
      </c>
      <c r="D13" s="69" t="str">
        <f>IF(F13="-","-",MAX($D$8:D12)+1)</f>
        <v>-</v>
      </c>
      <c r="E13" s="30" t="s">
        <v>481</v>
      </c>
      <c r="F13" s="80" t="s">
        <v>1</v>
      </c>
      <c r="G13" s="39" t="s">
        <v>1</v>
      </c>
      <c r="H13" s="65">
        <f>IF(I13="-","-",IF(F13="-",MAX($F$8:H12)+1,"-"))</f>
        <v>1</v>
      </c>
      <c r="I13" s="42" t="s">
        <v>1845</v>
      </c>
      <c r="J13" s="26"/>
      <c r="K13" s="104">
        <f>SUM(K11:K12)</f>
        <v>4219751.1999999993</v>
      </c>
      <c r="L13" s="104">
        <f>SUM(L11:L12)</f>
        <v>4931000</v>
      </c>
      <c r="M13" s="37" t="s">
        <v>12</v>
      </c>
      <c r="N13" s="30"/>
      <c r="P13" s="21"/>
    </row>
    <row r="14" spans="1:16" s="3" customFormat="1" ht="31.5" x14ac:dyDescent="0.25">
      <c r="A14" s="3" t="str">
        <f t="shared" si="0"/>
        <v>Жилой дом,общей площадью 264 кв.м.Литер "А". Адрес: Республика Дагестан, г. Махачкала, ул. Фрунзе, дом 39, кадасторовый номер 05:40:000026:4250</v>
      </c>
      <c r="B14" s="27">
        <v>2</v>
      </c>
      <c r="C14" s="27" t="s">
        <v>56</v>
      </c>
      <c r="D14" s="68">
        <f>IF(F14="-","-",MAX($D$8:D13)+1)</f>
        <v>3</v>
      </c>
      <c r="E14" s="44" t="s">
        <v>481</v>
      </c>
      <c r="F14" s="44" t="s">
        <v>280</v>
      </c>
      <c r="G14" s="14" t="s">
        <v>281</v>
      </c>
      <c r="H14" s="75" t="str">
        <f>IF(I14="-","-",IF(F14="-",MAX($F$8:H13)+1,"-"))</f>
        <v>-</v>
      </c>
      <c r="I14" s="83" t="s">
        <v>1</v>
      </c>
      <c r="J14" s="28"/>
      <c r="K14" s="102">
        <v>1650000</v>
      </c>
      <c r="L14" s="103">
        <v>4802000</v>
      </c>
      <c r="M14" s="15"/>
      <c r="N14" s="44" t="s">
        <v>288</v>
      </c>
      <c r="P14" s="21"/>
    </row>
    <row r="15" spans="1:16" s="3" customFormat="1" ht="31.5" x14ac:dyDescent="0.25">
      <c r="A15" s="3" t="str">
        <f t="shared" si="0"/>
        <v xml:space="preserve">Жилой дом,общей площадью 271,3 кв.м.Литер "В". Адрес: Республика Дагестан, г. Махачкала, ул. Фрунзе, дом 39, кадастровый номер 05:40:000026:4249 </v>
      </c>
      <c r="B15" s="27">
        <v>2</v>
      </c>
      <c r="C15" s="27" t="s">
        <v>56</v>
      </c>
      <c r="D15" s="68">
        <f>IF(F15="-","-",MAX($D$8:D14)+1)</f>
        <v>4</v>
      </c>
      <c r="E15" s="44" t="s">
        <v>481</v>
      </c>
      <c r="F15" s="44" t="s">
        <v>282</v>
      </c>
      <c r="G15" s="14" t="s">
        <v>283</v>
      </c>
      <c r="H15" s="75" t="str">
        <f>IF(I15="-","-",IF(F15="-",MAX($F$8:H14)+1,"-"))</f>
        <v>-</v>
      </c>
      <c r="I15" s="83" t="s">
        <v>1</v>
      </c>
      <c r="J15" s="38"/>
      <c r="K15" s="102">
        <v>1575000</v>
      </c>
      <c r="L15" s="103">
        <v>4935000</v>
      </c>
      <c r="M15" s="15"/>
      <c r="N15" s="44" t="s">
        <v>288</v>
      </c>
      <c r="P15" s="21"/>
    </row>
    <row r="16" spans="1:16" s="3" customFormat="1" ht="31.5" x14ac:dyDescent="0.25">
      <c r="A16" s="3" t="str">
        <f t="shared" si="0"/>
        <v>Жилой дом,общей площадью 23,3 кв.м.Литер "Г. . Адрес: Республика Дагестан, г. Махачкала, ул. Фрунзе, дом 39, кадастровый номер 05:40:000026:4251</v>
      </c>
      <c r="B16" s="27">
        <v>2</v>
      </c>
      <c r="C16" s="27" t="s">
        <v>56</v>
      </c>
      <c r="D16" s="68">
        <f>IF(F16="-","-",MAX($D$8:D15)+1)</f>
        <v>5</v>
      </c>
      <c r="E16" s="44" t="s">
        <v>481</v>
      </c>
      <c r="F16" s="44" t="s">
        <v>284</v>
      </c>
      <c r="G16" s="14" t="s">
        <v>285</v>
      </c>
      <c r="H16" s="75" t="str">
        <f>IF(I16="-","-",IF(F16="-",MAX($F$8:H15)+1,"-"))</f>
        <v>-</v>
      </c>
      <c r="I16" s="83" t="s">
        <v>1</v>
      </c>
      <c r="J16" s="28"/>
      <c r="K16" s="102">
        <v>150000</v>
      </c>
      <c r="L16" s="103">
        <v>424000</v>
      </c>
      <c r="M16" s="15"/>
      <c r="N16" s="44" t="s">
        <v>288</v>
      </c>
      <c r="P16" s="21"/>
    </row>
    <row r="17" spans="1:16" s="3" customFormat="1" ht="31.5" x14ac:dyDescent="0.25">
      <c r="A17" s="3" t="str">
        <f t="shared" si="0"/>
        <v>Земельный участок общей площадью 592,7 кв.м. . Адрес: Республика Дагестан, г. Махачкала, ул. Фрунзе, дом 39, кадастровый номер 05:40:000026:655</v>
      </c>
      <c r="B17" s="27">
        <v>2</v>
      </c>
      <c r="C17" s="27" t="s">
        <v>56</v>
      </c>
      <c r="D17" s="68">
        <f>IF(F17="-","-",MAX($D$8:D16)+1)</f>
        <v>6</v>
      </c>
      <c r="E17" s="44" t="s">
        <v>481</v>
      </c>
      <c r="F17" s="44" t="s">
        <v>286</v>
      </c>
      <c r="G17" s="14" t="s">
        <v>287</v>
      </c>
      <c r="H17" s="75" t="str">
        <f>IF(I17="-","-",IF(F17="-",MAX($F$8:H16)+1,"-"))</f>
        <v>-</v>
      </c>
      <c r="I17" s="83" t="s">
        <v>1</v>
      </c>
      <c r="J17" s="28"/>
      <c r="K17" s="102">
        <v>1125000</v>
      </c>
      <c r="L17" s="103">
        <v>6169000</v>
      </c>
      <c r="M17" s="15"/>
      <c r="N17" s="44" t="s">
        <v>288</v>
      </c>
      <c r="P17" s="21"/>
    </row>
    <row r="18" spans="1:16" s="3" customFormat="1" ht="63" x14ac:dyDescent="0.25">
      <c r="A18" s="3" t="str">
        <f t="shared" si="0"/>
        <v>-. -</v>
      </c>
      <c r="B18" s="27" t="s">
        <v>1</v>
      </c>
      <c r="C18" s="51" t="s">
        <v>56</v>
      </c>
      <c r="D18" s="69" t="str">
        <f>IF(F18="-","-",MAX($D$8:D17)+1)</f>
        <v>-</v>
      </c>
      <c r="E18" s="30" t="s">
        <v>481</v>
      </c>
      <c r="F18" s="80" t="s">
        <v>1</v>
      </c>
      <c r="G18" s="39" t="s">
        <v>1</v>
      </c>
      <c r="H18" s="65">
        <f>IF(I18="-","-",IF(F18="-",MAX($F$8:H17)+1,"-"))</f>
        <v>2</v>
      </c>
      <c r="I18" s="25" t="s">
        <v>302</v>
      </c>
      <c r="J18" s="29"/>
      <c r="K18" s="104">
        <f>SUM(K14:K17)</f>
        <v>4500000</v>
      </c>
      <c r="L18" s="104">
        <f>SUM(L14:L17)</f>
        <v>16330000</v>
      </c>
      <c r="M18" s="37" t="s">
        <v>12</v>
      </c>
      <c r="N18" s="30"/>
      <c r="P18" s="21"/>
    </row>
    <row r="19" spans="1:16" s="3" customFormat="1" ht="31.5" x14ac:dyDescent="0.25">
      <c r="A19" s="3" t="str">
        <f t="shared" si="0"/>
        <v>Право аренды земельного участка площадью 24999,54 кв.м. Адрес: Республика Дагестан, Буйнакский район, с. Кафыр-Кумух, местность "Къоян-Арка". Кадастровый номер 05:11:000054:173.</v>
      </c>
      <c r="B19" s="27">
        <v>3</v>
      </c>
      <c r="C19" s="27" t="s">
        <v>56</v>
      </c>
      <c r="D19" s="68">
        <f>IF(F19="-","-",MAX($D$8:D18)+1)</f>
        <v>7</v>
      </c>
      <c r="E19" s="44" t="s">
        <v>481</v>
      </c>
      <c r="F19" s="14" t="s">
        <v>270</v>
      </c>
      <c r="G19" s="44" t="s">
        <v>271</v>
      </c>
      <c r="H19" s="75" t="str">
        <f>IF(I19="-","-",IF(F19="-",MAX($F$8:H18)+1,"-"))</f>
        <v>-</v>
      </c>
      <c r="I19" s="83" t="s">
        <v>1</v>
      </c>
      <c r="J19" s="28"/>
      <c r="K19" s="102">
        <v>69901.115999999995</v>
      </c>
      <c r="L19" s="103">
        <v>74827</v>
      </c>
      <c r="M19" s="15"/>
      <c r="N19" s="44" t="s">
        <v>274</v>
      </c>
      <c r="P19" s="21"/>
    </row>
    <row r="20" spans="1:16" s="3" customFormat="1" ht="31.5" x14ac:dyDescent="0.25">
      <c r="A20" s="3" t="str">
        <f t="shared" si="0"/>
        <v>Нежилое помещение (птичник) площадью 816,9 кв.м. Адрес: Республика Дагестан, Буйнакский район, с. Кафыр-Кумух, местность "Къоян-Арка". Кадастровый номер 05:11000005:1753.</v>
      </c>
      <c r="B20" s="27">
        <v>3</v>
      </c>
      <c r="C20" s="27" t="s">
        <v>56</v>
      </c>
      <c r="D20" s="68">
        <f>IF(F20="-","-",MAX($D$8:D19)+1)</f>
        <v>8</v>
      </c>
      <c r="E20" s="44" t="s">
        <v>481</v>
      </c>
      <c r="F20" s="14" t="s">
        <v>272</v>
      </c>
      <c r="G20" s="44" t="s">
        <v>273</v>
      </c>
      <c r="H20" s="75" t="str">
        <f>IF(I20="-","-",IF(F20="-",MAX($F$8:H19)+1,"-"))</f>
        <v>-</v>
      </c>
      <c r="I20" s="83" t="s">
        <v>1</v>
      </c>
      <c r="J20" s="28"/>
      <c r="K20" s="102">
        <v>1162707.5999999999</v>
      </c>
      <c r="L20" s="103">
        <v>1155173</v>
      </c>
      <c r="M20" s="15"/>
      <c r="N20" s="44" t="s">
        <v>274</v>
      </c>
      <c r="P20" s="21"/>
    </row>
    <row r="21" spans="1:16" s="3" customFormat="1" ht="63" x14ac:dyDescent="0.25">
      <c r="A21" s="3" t="str">
        <f t="shared" si="0"/>
        <v>-. -</v>
      </c>
      <c r="B21" s="27" t="s">
        <v>1</v>
      </c>
      <c r="C21" s="51" t="s">
        <v>56</v>
      </c>
      <c r="D21" s="69" t="str">
        <f>IF(F21="-","-",MAX($D$8:D20)+1)</f>
        <v>-</v>
      </c>
      <c r="E21" s="30" t="s">
        <v>481</v>
      </c>
      <c r="F21" s="80" t="s">
        <v>1</v>
      </c>
      <c r="G21" s="39" t="s">
        <v>1</v>
      </c>
      <c r="H21" s="65">
        <f>IF(I21="-","-",IF(F21="-",MAX($F$8:H20)+1,"-"))</f>
        <v>3</v>
      </c>
      <c r="I21" s="25" t="s">
        <v>303</v>
      </c>
      <c r="J21" s="29"/>
      <c r="K21" s="104">
        <f>SUM(K19:K20)</f>
        <v>1232608.7159999998</v>
      </c>
      <c r="L21" s="104">
        <f>SUM(L19:L20)</f>
        <v>1230000</v>
      </c>
      <c r="M21" s="37" t="s">
        <v>12</v>
      </c>
      <c r="N21" s="30"/>
      <c r="P21" s="21"/>
    </row>
    <row r="22" spans="1:16" s="3" customFormat="1" ht="31.5" x14ac:dyDescent="0.25">
      <c r="A22" s="3" t="str">
        <f t="shared" si="0"/>
        <v>Жилой дом площадью 105,6 кв.м. Адрес: Республика Дагестан, г. Буйнакск, район Темир-Таш, д. 70. Кадастровый номер 05:44:000000:1378.</v>
      </c>
      <c r="B22" s="27">
        <v>2</v>
      </c>
      <c r="C22" s="27" t="s">
        <v>56</v>
      </c>
      <c r="D22" s="68">
        <f>IF(F22="-","-",MAX($D$8:D21)+1)</f>
        <v>9</v>
      </c>
      <c r="E22" s="44" t="s">
        <v>482</v>
      </c>
      <c r="F22" s="44" t="s">
        <v>244</v>
      </c>
      <c r="G22" s="14" t="s">
        <v>245</v>
      </c>
      <c r="H22" s="75" t="str">
        <f>IF(I22="-","-",IF(F22="-",MAX($F$8:H21)+1,"-"))</f>
        <v>-</v>
      </c>
      <c r="I22" s="83" t="s">
        <v>1</v>
      </c>
      <c r="J22" s="28"/>
      <c r="K22" s="102">
        <v>1107754.43</v>
      </c>
      <c r="L22" s="103">
        <v>840060</v>
      </c>
      <c r="M22" s="15"/>
      <c r="N22" s="44" t="s">
        <v>248</v>
      </c>
      <c r="P22" s="21"/>
    </row>
    <row r="23" spans="1:16" s="3" customFormat="1" ht="31.5" x14ac:dyDescent="0.25">
      <c r="A23" s="3" t="str">
        <f t="shared" si="0"/>
        <v>Земельный участок площадью 450 кв.м. Категория земель: земли населенных пунктов. Адрес: Республика Дагестан, г. Буйнакск, район Темир-Таш, участок 70. Кадастровый номер 05:44:000008:418.</v>
      </c>
      <c r="B23" s="27">
        <v>2</v>
      </c>
      <c r="C23" s="27" t="s">
        <v>56</v>
      </c>
      <c r="D23" s="68">
        <f>IF(F23="-","-",MAX($D$8:D22)+1)</f>
        <v>10</v>
      </c>
      <c r="E23" s="44" t="s">
        <v>482</v>
      </c>
      <c r="F23" s="44" t="s">
        <v>246</v>
      </c>
      <c r="G23" s="14" t="s">
        <v>247</v>
      </c>
      <c r="H23" s="75" t="str">
        <f>IF(I23="-","-",IF(F23="-",MAX($F$8:H22)+1,"-"))</f>
        <v>-</v>
      </c>
      <c r="I23" s="83" t="s">
        <v>1</v>
      </c>
      <c r="J23" s="28"/>
      <c r="K23" s="102">
        <v>125631</v>
      </c>
      <c r="L23" s="103">
        <v>92940</v>
      </c>
      <c r="M23" s="15"/>
      <c r="N23" s="44" t="s">
        <v>248</v>
      </c>
      <c r="P23" s="21"/>
    </row>
    <row r="24" spans="1:16" s="3" customFormat="1" ht="47.25" x14ac:dyDescent="0.25">
      <c r="A24" s="3" t="str">
        <f t="shared" si="0"/>
        <v>-. -</v>
      </c>
      <c r="B24" s="27" t="s">
        <v>1</v>
      </c>
      <c r="C24" s="27" t="s">
        <v>56</v>
      </c>
      <c r="D24" s="69" t="str">
        <f>IF(F24="-","-",MAX($D$8:D23)+1)</f>
        <v>-</v>
      </c>
      <c r="E24" s="30" t="s">
        <v>482</v>
      </c>
      <c r="F24" s="80" t="s">
        <v>1</v>
      </c>
      <c r="G24" s="39" t="s">
        <v>1</v>
      </c>
      <c r="H24" s="65">
        <f>IF(I24="-","-",IF(F24="-",MAX($F$8:H23)+1,"-"))</f>
        <v>4</v>
      </c>
      <c r="I24" s="25" t="s">
        <v>304</v>
      </c>
      <c r="J24" s="26"/>
      <c r="K24" s="104">
        <f>SUM(K22:K23)</f>
        <v>1233385.43</v>
      </c>
      <c r="L24" s="104">
        <f>SUM(L22:L23)</f>
        <v>933000</v>
      </c>
      <c r="M24" s="37" t="s">
        <v>12</v>
      </c>
      <c r="N24" s="30"/>
      <c r="P24" s="21"/>
    </row>
    <row r="25" spans="1:16" s="3" customFormat="1" ht="63" x14ac:dyDescent="0.25">
      <c r="A25" s="3" t="str">
        <f t="shared" si="0"/>
        <v>Бассейн площадью 475,6 кв.м., этажность: 1, 2007 года постройки. Адрес: Республика Дагестан, г. Махачкала, Кировский район, Махачкала-Сулак, р. Шура-озень, на берегу моря. Инвентарный номер: 82:401:002:00070320. Литер: "В". Кадастровый номер 05:40:000000:</v>
      </c>
      <c r="B25" s="27">
        <v>3</v>
      </c>
      <c r="C25" s="27" t="s">
        <v>56</v>
      </c>
      <c r="D25" s="68">
        <f>IF(F25="-","-",MAX($D$8:D24)+1)</f>
        <v>11</v>
      </c>
      <c r="E25" s="44" t="s">
        <v>482</v>
      </c>
      <c r="F25" s="44" t="s">
        <v>13</v>
      </c>
      <c r="G25" s="14" t="s">
        <v>290</v>
      </c>
      <c r="H25" s="75" t="str">
        <f>IF(I25="-","-",IF(F25="-",MAX($F$8:H24)+1,"-"))</f>
        <v>-</v>
      </c>
      <c r="I25" s="83" t="s">
        <v>1</v>
      </c>
      <c r="J25" s="38"/>
      <c r="K25" s="102">
        <v>569964</v>
      </c>
      <c r="L25" s="103">
        <v>647000</v>
      </c>
      <c r="M25" s="15"/>
      <c r="N25" s="44" t="s">
        <v>249</v>
      </c>
      <c r="P25" s="21"/>
    </row>
    <row r="26" spans="1:16" s="3" customFormat="1" ht="47.25" x14ac:dyDescent="0.25">
      <c r="A26" s="3" t="str">
        <f t="shared" si="0"/>
        <v>-. -</v>
      </c>
      <c r="B26" s="27" t="s">
        <v>1</v>
      </c>
      <c r="C26" s="51" t="s">
        <v>56</v>
      </c>
      <c r="D26" s="69" t="str">
        <f>IF(F26="-","-",MAX($D$8:D25)+1)</f>
        <v>-</v>
      </c>
      <c r="E26" s="30" t="s">
        <v>482</v>
      </c>
      <c r="F26" s="80" t="s">
        <v>1</v>
      </c>
      <c r="G26" s="39" t="s">
        <v>1</v>
      </c>
      <c r="H26" s="65">
        <f>IF(I26="-","-",IF(F26="-",MAX($F$8:H25)+1,"-"))</f>
        <v>5</v>
      </c>
      <c r="I26" s="25" t="s">
        <v>305</v>
      </c>
      <c r="J26" s="26"/>
      <c r="K26" s="104">
        <f>SUM(K25)</f>
        <v>569964</v>
      </c>
      <c r="L26" s="104">
        <f>SUM(L25)</f>
        <v>647000</v>
      </c>
      <c r="M26" s="37" t="s">
        <v>12</v>
      </c>
      <c r="N26" s="30" t="s">
        <v>249</v>
      </c>
      <c r="P26" s="21"/>
    </row>
    <row r="27" spans="1:16" s="3" customFormat="1" ht="47.25" x14ac:dyDescent="0.25">
      <c r="A27" s="3" t="str">
        <f t="shared" si="0"/>
        <v>Животноводческая ферма площадью 380 кв.м. для содержания 80 голов КРС. Этажность: 1. Адрес: Республика Дагестан, Левашинский район, с. Ташкапур, местность "Чебарда". Литер: "А". Кадастровый номер 05:31:000012:324.</v>
      </c>
      <c r="B27" s="27">
        <v>3</v>
      </c>
      <c r="C27" s="27" t="s">
        <v>56</v>
      </c>
      <c r="D27" s="68">
        <f>IF(F27="-","-",MAX($D$8:D26)+1)</f>
        <v>12</v>
      </c>
      <c r="E27" s="44" t="s">
        <v>482</v>
      </c>
      <c r="F27" s="44" t="s">
        <v>14</v>
      </c>
      <c r="G27" s="14" t="s">
        <v>291</v>
      </c>
      <c r="H27" s="75" t="str">
        <f>IF(I27="-","-",IF(F27="-",MAX($F$8:H26)+1,"-"))</f>
        <v>-</v>
      </c>
      <c r="I27" s="83" t="s">
        <v>1</v>
      </c>
      <c r="J27" s="28"/>
      <c r="K27" s="102">
        <v>37033.199999999997</v>
      </c>
      <c r="L27" s="103">
        <v>423000</v>
      </c>
      <c r="M27" s="15"/>
      <c r="N27" s="44" t="s">
        <v>250</v>
      </c>
      <c r="P27" s="21"/>
    </row>
    <row r="28" spans="1:16" s="3" customFormat="1" ht="36.75" customHeight="1" x14ac:dyDescent="0.25">
      <c r="A28" s="3" t="str">
        <f t="shared" si="0"/>
        <v>Животноводческий комплекс в составе: жилой дом; кошара; коровник площадью 7 981,1 кв.м. Этажность: 1 и 2. Адрес: Республика Дагестан, Левашинский район, с. Ташкапур. Литер: "А", "Г", "Г1", "Г2". Кадастровый номер 05:31:000012:320</v>
      </c>
      <c r="B28" s="27">
        <v>3</v>
      </c>
      <c r="C28" s="27" t="s">
        <v>56</v>
      </c>
      <c r="D28" s="68">
        <f>IF(F28="-","-",MAX($D$8:D27)+1)</f>
        <v>13</v>
      </c>
      <c r="E28" s="44" t="s">
        <v>482</v>
      </c>
      <c r="F28" s="44" t="s">
        <v>15</v>
      </c>
      <c r="G28" s="14" t="s">
        <v>292</v>
      </c>
      <c r="H28" s="75" t="str">
        <f>IF(I28="-","-",IF(F28="-",MAX($F$8:H27)+1,"-"))</f>
        <v>-</v>
      </c>
      <c r="I28" s="83" t="s">
        <v>1</v>
      </c>
      <c r="J28" s="28"/>
      <c r="K28" s="102">
        <v>1</v>
      </c>
      <c r="L28" s="103">
        <v>1</v>
      </c>
      <c r="M28" s="15"/>
      <c r="N28" s="44" t="s">
        <v>251</v>
      </c>
      <c r="P28" s="21"/>
    </row>
    <row r="29" spans="1:16" s="3" customFormat="1" ht="47.25" x14ac:dyDescent="0.25">
      <c r="A29" s="3" t="str">
        <f t="shared" si="0"/>
        <v>Земельный участок площадью 0,5 га. Категория земель: земли населенных пунктов - для ведения личного подсобного хозяйства. Адрес: Республика Дагестан, Левашинский район, с. Ташкапур, местность "Чебарда". Кадастровый номер 05:31:000076:144.</v>
      </c>
      <c r="B29" s="27">
        <v>3</v>
      </c>
      <c r="C29" s="27" t="s">
        <v>56</v>
      </c>
      <c r="D29" s="68">
        <f>IF(F29="-","-",MAX($D$8:D28)+1)</f>
        <v>14</v>
      </c>
      <c r="E29" s="44" t="s">
        <v>482</v>
      </c>
      <c r="F29" s="44" t="s">
        <v>16</v>
      </c>
      <c r="G29" s="14" t="s">
        <v>293</v>
      </c>
      <c r="H29" s="75" t="str">
        <f>IF(I29="-","-",IF(F29="-",MAX($F$8:H28)+1,"-"))</f>
        <v>-</v>
      </c>
      <c r="I29" s="83" t="s">
        <v>1</v>
      </c>
      <c r="J29" s="38"/>
      <c r="K29" s="102">
        <v>275765</v>
      </c>
      <c r="L29" s="103">
        <v>219000</v>
      </c>
      <c r="M29" s="15"/>
      <c r="N29" s="44" t="s">
        <v>252</v>
      </c>
      <c r="P29" s="21"/>
    </row>
    <row r="30" spans="1:16" s="3" customFormat="1" ht="47.25" x14ac:dyDescent="0.25">
      <c r="A30" s="3" t="str">
        <f t="shared" si="0"/>
        <v>Земельный участок площадью 0,5 га. Категория земель: земли населенных пунктов - для ведения личного подсобного хозяйства. Адрес: Республика Дагестан, Левашинский район, с. Ташкапур, МО "Сельсовет Хаджалмахинский". Кадастровый номер 05:31:000012:74.</v>
      </c>
      <c r="B30" s="27">
        <v>3</v>
      </c>
      <c r="C30" s="27" t="s">
        <v>56</v>
      </c>
      <c r="D30" s="68">
        <f>IF(F30="-","-",MAX($D$8:D29)+1)</f>
        <v>15</v>
      </c>
      <c r="E30" s="44" t="s">
        <v>482</v>
      </c>
      <c r="F30" s="44" t="s">
        <v>16</v>
      </c>
      <c r="G30" s="14" t="s">
        <v>294</v>
      </c>
      <c r="H30" s="75" t="str">
        <f>IF(I30="-","-",IF(F30="-",MAX($F$8:H29)+1,"-"))</f>
        <v>-</v>
      </c>
      <c r="I30" s="83" t="s">
        <v>1</v>
      </c>
      <c r="J30" s="28"/>
      <c r="K30" s="102">
        <v>275765</v>
      </c>
      <c r="L30" s="103">
        <v>219000</v>
      </c>
      <c r="M30" s="15"/>
      <c r="N30" s="44" t="s">
        <v>253</v>
      </c>
      <c r="P30" s="21"/>
    </row>
    <row r="31" spans="1:16" s="3" customFormat="1" ht="47.25" x14ac:dyDescent="0.25">
      <c r="A31" s="3" t="str">
        <f t="shared" si="0"/>
        <v>Земельный участок площадью 5000 кв.м. Категория земель: земли населенных пунктов - для ведения личного подсобного хозяйства. Адрес: Республика Дагестан, Левашинский район, с. Ташкапур, местность "Чебарда". Кадастровый номер 05:31:000076:143.</v>
      </c>
      <c r="B31" s="27">
        <v>3</v>
      </c>
      <c r="C31" s="27" t="s">
        <v>56</v>
      </c>
      <c r="D31" s="68">
        <f>IF(F31="-","-",MAX($D$8:D30)+1)</f>
        <v>16</v>
      </c>
      <c r="E31" s="44" t="s">
        <v>482</v>
      </c>
      <c r="F31" s="44" t="s">
        <v>17</v>
      </c>
      <c r="G31" s="14" t="s">
        <v>295</v>
      </c>
      <c r="H31" s="75" t="str">
        <f>IF(I31="-","-",IF(F31="-",MAX($F$8:H30)+1,"-"))</f>
        <v>-</v>
      </c>
      <c r="I31" s="83" t="s">
        <v>1</v>
      </c>
      <c r="J31" s="28"/>
      <c r="K31" s="102">
        <v>275765</v>
      </c>
      <c r="L31" s="103">
        <v>219000</v>
      </c>
      <c r="M31" s="15"/>
      <c r="N31" s="44" t="s">
        <v>254</v>
      </c>
      <c r="P31" s="21"/>
    </row>
    <row r="32" spans="1:16" s="3" customFormat="1" ht="47.25" x14ac:dyDescent="0.25">
      <c r="A32" s="3" t="str">
        <f t="shared" si="0"/>
        <v>Земельный участок площадью 5000 кв.м. Категория земель: земли населенных пунктов - для ведения личного подсобного хозяйства. Адрес: Республика Дагестан, Левашинский район, с. Ташкапур, местность "Чебарда". Кадастровый номер 05:31:000076:256.</v>
      </c>
      <c r="B32" s="27">
        <v>3</v>
      </c>
      <c r="C32" s="27" t="s">
        <v>56</v>
      </c>
      <c r="D32" s="68">
        <f>IF(F32="-","-",MAX($D$8:D31)+1)</f>
        <v>17</v>
      </c>
      <c r="E32" s="44" t="s">
        <v>482</v>
      </c>
      <c r="F32" s="44" t="s">
        <v>17</v>
      </c>
      <c r="G32" s="14" t="s">
        <v>296</v>
      </c>
      <c r="H32" s="75" t="str">
        <f>IF(I32="-","-",IF(F32="-",MAX($F$8:H31)+1,"-"))</f>
        <v>-</v>
      </c>
      <c r="I32" s="83" t="s">
        <v>1</v>
      </c>
      <c r="J32" s="28"/>
      <c r="K32" s="102">
        <v>275765</v>
      </c>
      <c r="L32" s="103">
        <v>219000</v>
      </c>
      <c r="M32" s="15"/>
      <c r="N32" s="44" t="s">
        <v>255</v>
      </c>
      <c r="P32" s="21"/>
    </row>
    <row r="33" spans="1:16" s="3" customFormat="1" ht="47.25" x14ac:dyDescent="0.25">
      <c r="A33" s="3" t="str">
        <f t="shared" si="0"/>
        <v>Земельный участок площадью 5000 кв.м. Категория земель: земли населенных пунктов - для ведения личного подсобного хозяйства. Адрес: Республика Дагестан, Левашинский район, с. Ташкапур, местность "Чебарда". Кадастровый номер 05:31:000076:257.</v>
      </c>
      <c r="B33" s="27">
        <v>3</v>
      </c>
      <c r="C33" s="27" t="s">
        <v>56</v>
      </c>
      <c r="D33" s="68">
        <f>IF(F33="-","-",MAX($D$8:D32)+1)</f>
        <v>18</v>
      </c>
      <c r="E33" s="44" t="s">
        <v>482</v>
      </c>
      <c r="F33" s="44" t="s">
        <v>17</v>
      </c>
      <c r="G33" s="14" t="s">
        <v>297</v>
      </c>
      <c r="H33" s="75" t="str">
        <f>IF(I33="-","-",IF(F33="-",MAX($F$8:H32)+1,"-"))</f>
        <v>-</v>
      </c>
      <c r="I33" s="83" t="s">
        <v>1</v>
      </c>
      <c r="J33" s="38"/>
      <c r="K33" s="102">
        <v>275765</v>
      </c>
      <c r="L33" s="103">
        <v>219000</v>
      </c>
      <c r="M33" s="15"/>
      <c r="N33" s="44" t="s">
        <v>256</v>
      </c>
      <c r="P33" s="21"/>
    </row>
    <row r="34" spans="1:16" s="3" customFormat="1" ht="47.25" x14ac:dyDescent="0.25">
      <c r="A34" s="3" t="str">
        <f t="shared" si="0"/>
        <v>Земельный участок площадью 5000 кв.м. Категория земель: земли населенных пунктов - для ведения личного подсобного хозяйства. Адрес: Республика Дагестан, Левашинский район, с. Ташкапур, местность "Чебарда". Кадастровый номер 05:31:000076:258.</v>
      </c>
      <c r="B34" s="27">
        <v>3</v>
      </c>
      <c r="C34" s="27" t="s">
        <v>56</v>
      </c>
      <c r="D34" s="68">
        <f>IF(F34="-","-",MAX($D$8:D33)+1)</f>
        <v>19</v>
      </c>
      <c r="E34" s="44" t="s">
        <v>482</v>
      </c>
      <c r="F34" s="44" t="s">
        <v>17</v>
      </c>
      <c r="G34" s="14" t="s">
        <v>298</v>
      </c>
      <c r="H34" s="75" t="str">
        <f>IF(I34="-","-",IF(F34="-",MAX($F$8:H33)+1,"-"))</f>
        <v>-</v>
      </c>
      <c r="I34" s="83" t="s">
        <v>1</v>
      </c>
      <c r="J34" s="28"/>
      <c r="K34" s="102">
        <v>275765</v>
      </c>
      <c r="L34" s="103">
        <v>219000</v>
      </c>
      <c r="M34" s="15"/>
      <c r="N34" s="44" t="s">
        <v>255</v>
      </c>
      <c r="P34" s="21"/>
    </row>
    <row r="35" spans="1:16" s="3" customFormat="1" ht="47.25" x14ac:dyDescent="0.25">
      <c r="A35" s="3" t="str">
        <f t="shared" si="0"/>
        <v>-. -</v>
      </c>
      <c r="B35" s="27" t="s">
        <v>1</v>
      </c>
      <c r="C35" s="27" t="s">
        <v>56</v>
      </c>
      <c r="D35" s="69" t="str">
        <f>IF(F35="-","-",MAX($D$8:D34)+1)</f>
        <v>-</v>
      </c>
      <c r="E35" s="30" t="s">
        <v>482</v>
      </c>
      <c r="F35" s="80" t="s">
        <v>1</v>
      </c>
      <c r="G35" s="39" t="s">
        <v>1</v>
      </c>
      <c r="H35" s="65">
        <f>IF(I35="-","-",IF(F35="-",MAX($F$8:H34)+1,"-"))</f>
        <v>6</v>
      </c>
      <c r="I35" s="25" t="s">
        <v>306</v>
      </c>
      <c r="J35" s="26"/>
      <c r="K35" s="104">
        <f>SUM(K27:K34)</f>
        <v>1691624.2</v>
      </c>
      <c r="L35" s="104">
        <f>SUM(L27:L34)</f>
        <v>1737001</v>
      </c>
      <c r="M35" s="37" t="s">
        <v>12</v>
      </c>
      <c r="N35" s="30"/>
      <c r="P35" s="21"/>
    </row>
    <row r="36" spans="1:16" s="3" customFormat="1" ht="47.25" x14ac:dyDescent="0.25">
      <c r="A36" s="3" t="str">
        <f t="shared" si="0"/>
        <v>Жилой дом площадью 357,3 кв.м., жилая - 148,3 кв.м. Этажность: 2. Адрес: Республика Дагестан, Левашинский район, с. Ташкапур, МО «Сельсовет Хаджалмахинский». Литер "А". Кадастровый номер 05:31:000012:260.</v>
      </c>
      <c r="B36" s="27">
        <v>2</v>
      </c>
      <c r="C36" s="27" t="s">
        <v>56</v>
      </c>
      <c r="D36" s="68">
        <f>IF(F36="-","-",MAX($D$8:D35)+1)</f>
        <v>20</v>
      </c>
      <c r="E36" s="44" t="s">
        <v>482</v>
      </c>
      <c r="F36" s="44" t="s">
        <v>18</v>
      </c>
      <c r="G36" s="14" t="s">
        <v>299</v>
      </c>
      <c r="H36" s="75" t="str">
        <f>IF(I36="-","-",IF(F36="-",MAX($F$8:H35)+1,"-"))</f>
        <v>-</v>
      </c>
      <c r="I36" s="83" t="s">
        <v>1</v>
      </c>
      <c r="J36" s="28"/>
      <c r="K36" s="102">
        <v>1</v>
      </c>
      <c r="L36" s="103">
        <v>520000</v>
      </c>
      <c r="M36" s="15"/>
      <c r="N36" s="44" t="s">
        <v>257</v>
      </c>
      <c r="P36" s="21"/>
    </row>
    <row r="37" spans="1:16" s="3" customFormat="1" ht="47.25" x14ac:dyDescent="0.25">
      <c r="A37" s="3" t="str">
        <f t="shared" si="0"/>
        <v>Земельный участок площадью 600 кв.м. Категория земель: земли населенных пунктов - для индивидуальной жилой застройки. Адрес: Республика Дагестан, Левашинский район, с. Ташкапур, МО «Сельсовет Хаджалмахинский». Кадастровый номер 05:31:000012:97.</v>
      </c>
      <c r="B37" s="27">
        <v>2</v>
      </c>
      <c r="C37" s="27" t="s">
        <v>56</v>
      </c>
      <c r="D37" s="68">
        <f>IF(F37="-","-",MAX($D$8:D36)+1)</f>
        <v>21</v>
      </c>
      <c r="E37" s="44" t="s">
        <v>482</v>
      </c>
      <c r="F37" s="44" t="s">
        <v>19</v>
      </c>
      <c r="G37" s="14" t="s">
        <v>300</v>
      </c>
      <c r="H37" s="75" t="str">
        <f>IF(I37="-","-",IF(F37="-",MAX($F$8:H36)+1,"-"))</f>
        <v>-</v>
      </c>
      <c r="I37" s="83" t="s">
        <v>1</v>
      </c>
      <c r="J37" s="28"/>
      <c r="K37" s="102">
        <v>100000</v>
      </c>
      <c r="L37" s="103">
        <v>80000</v>
      </c>
      <c r="M37" s="15"/>
      <c r="N37" s="44" t="s">
        <v>258</v>
      </c>
      <c r="P37" s="21"/>
    </row>
    <row r="38" spans="1:16" s="3" customFormat="1" ht="47.25" x14ac:dyDescent="0.25">
      <c r="A38" s="3" t="str">
        <f t="shared" si="0"/>
        <v>-. -</v>
      </c>
      <c r="B38" s="27" t="s">
        <v>1</v>
      </c>
      <c r="C38" s="27" t="s">
        <v>56</v>
      </c>
      <c r="D38" s="69" t="str">
        <f>IF(F38="-","-",MAX($D$8:D37)+1)</f>
        <v>-</v>
      </c>
      <c r="E38" s="30" t="s">
        <v>482</v>
      </c>
      <c r="F38" s="80" t="s">
        <v>1</v>
      </c>
      <c r="G38" s="39" t="s">
        <v>1</v>
      </c>
      <c r="H38" s="65">
        <f>IF(I38="-","-",IF(F38="-",MAX($F$8:H37)+1,"-"))</f>
        <v>7</v>
      </c>
      <c r="I38" s="25" t="s">
        <v>307</v>
      </c>
      <c r="J38" s="29"/>
      <c r="K38" s="104">
        <f>SUM(K36:K37)</f>
        <v>100001</v>
      </c>
      <c r="L38" s="104">
        <f>SUM(L36:L37)</f>
        <v>600000</v>
      </c>
      <c r="M38" s="37" t="s">
        <v>12</v>
      </c>
      <c r="N38" s="30"/>
      <c r="P38" s="21"/>
    </row>
    <row r="39" spans="1:16" s="3" customFormat="1" ht="31.5" x14ac:dyDescent="0.25">
      <c r="A39" s="3" t="str">
        <f t="shared" si="0"/>
        <v>Дом животновода площадь 81,1 кв.м. Адрес: Республика Дагестан, Кизилюртовский район, с. Кироваул. Кадастровый номер 05:06:000011:1401.</v>
      </c>
      <c r="B39" s="27">
        <v>3</v>
      </c>
      <c r="C39" s="27" t="s">
        <v>56</v>
      </c>
      <c r="D39" s="68">
        <f>IF(F39="-","-",MAX($D$8:D38)+1)</f>
        <v>22</v>
      </c>
      <c r="E39" s="44" t="s">
        <v>482</v>
      </c>
      <c r="F39" s="44" t="s">
        <v>22</v>
      </c>
      <c r="G39" s="14" t="s">
        <v>23</v>
      </c>
      <c r="H39" s="75" t="str">
        <f>IF(I39="-","-",IF(F39="-",MAX($F$8:H38)+1,"-"))</f>
        <v>-</v>
      </c>
      <c r="I39" s="83" t="s">
        <v>1</v>
      </c>
      <c r="J39" s="28"/>
      <c r="K39" s="102">
        <v>83472</v>
      </c>
      <c r="L39" s="103">
        <v>81000</v>
      </c>
      <c r="M39" s="15"/>
      <c r="N39" s="44" t="s">
        <v>259</v>
      </c>
      <c r="P39" s="21"/>
    </row>
    <row r="40" spans="1:16" s="3" customFormat="1" ht="47.25" x14ac:dyDescent="0.25">
      <c r="A40" s="3" t="str">
        <f t="shared" si="0"/>
        <v>Земельный участок площадью 11000 кв.м. Адрес: Республика Дагестан, Кизилюртовский район, с. Кироваул, 300 м. по направлению на север от поворота на дорогу в с. Темираул. Кадастровый номер 05:06:000022:158.</v>
      </c>
      <c r="B40" s="27">
        <v>3</v>
      </c>
      <c r="C40" s="51" t="s">
        <v>56</v>
      </c>
      <c r="D40" s="68">
        <f>IF(F40="-","-",MAX($D$8:D39)+1)</f>
        <v>23</v>
      </c>
      <c r="E40" s="44" t="s">
        <v>482</v>
      </c>
      <c r="F40" s="44" t="s">
        <v>24</v>
      </c>
      <c r="G40" s="14" t="s">
        <v>25</v>
      </c>
      <c r="H40" s="75" t="str">
        <f>IF(I40="-","-",IF(F40="-",MAX($F$8:H39)+1,"-"))</f>
        <v>-</v>
      </c>
      <c r="I40" s="83" t="s">
        <v>1</v>
      </c>
      <c r="J40" s="28"/>
      <c r="K40" s="102">
        <v>319575</v>
      </c>
      <c r="L40" s="103">
        <v>330000</v>
      </c>
      <c r="M40" s="15"/>
      <c r="N40" s="44" t="s">
        <v>259</v>
      </c>
      <c r="P40" s="21"/>
    </row>
    <row r="41" spans="1:16" s="3" customFormat="1" ht="31.5" x14ac:dyDescent="0.25">
      <c r="A41" s="3" t="str">
        <f t="shared" si="0"/>
        <v>Нежилое строение (коровник) площадью 1030,4 кв.м. Адрес: Республика Дагестан, Кизилюртовский район, с. Кироваул. Кадастровый номер 05:06:000011:1368.</v>
      </c>
      <c r="B41" s="27">
        <v>3</v>
      </c>
      <c r="C41" s="27" t="s">
        <v>56</v>
      </c>
      <c r="D41" s="68">
        <f>IF(F41="-","-",MAX($D$8:D40)+1)</f>
        <v>24</v>
      </c>
      <c r="E41" s="44" t="s">
        <v>482</v>
      </c>
      <c r="F41" s="44" t="s">
        <v>26</v>
      </c>
      <c r="G41" s="14" t="s">
        <v>27</v>
      </c>
      <c r="H41" s="75" t="str">
        <f>IF(I41="-","-",IF(F41="-",MAX($F$8:H40)+1,"-"))</f>
        <v>-</v>
      </c>
      <c r="I41" s="83" t="s">
        <v>1</v>
      </c>
      <c r="J41" s="28"/>
      <c r="K41" s="102">
        <v>635340</v>
      </c>
      <c r="L41" s="103">
        <v>633000</v>
      </c>
      <c r="M41" s="15"/>
      <c r="N41" s="44" t="s">
        <v>259</v>
      </c>
      <c r="P41" s="21"/>
    </row>
    <row r="42" spans="1:16" s="3" customFormat="1" ht="31.5" x14ac:dyDescent="0.25">
      <c r="A42" s="3" t="str">
        <f t="shared" si="0"/>
        <v>Нежилое строение (коровник) площадью 806,4 кв.м. Адрес: Республика Дагестан, Кизилюртовский район, с. Кироваул. Кадастровый номер 05:06:000011:1369.</v>
      </c>
      <c r="B42" s="27">
        <v>3</v>
      </c>
      <c r="C42" s="27" t="s">
        <v>56</v>
      </c>
      <c r="D42" s="68">
        <f>IF(F42="-","-",MAX($D$8:D41)+1)</f>
        <v>25</v>
      </c>
      <c r="E42" s="44" t="s">
        <v>482</v>
      </c>
      <c r="F42" s="44" t="s">
        <v>28</v>
      </c>
      <c r="G42" s="14" t="s">
        <v>29</v>
      </c>
      <c r="H42" s="75" t="str">
        <f>IF(I42="-","-",IF(F42="-",MAX($F$8:H41)+1,"-"))</f>
        <v>-</v>
      </c>
      <c r="I42" s="83" t="s">
        <v>1</v>
      </c>
      <c r="J42" s="28"/>
      <c r="K42" s="102">
        <v>537658.79999999993</v>
      </c>
      <c r="L42" s="103">
        <v>551000</v>
      </c>
      <c r="M42" s="15"/>
      <c r="N42" s="44" t="s">
        <v>259</v>
      </c>
      <c r="P42" s="21"/>
    </row>
    <row r="43" spans="1:16" s="3" customFormat="1" ht="31.5" x14ac:dyDescent="0.25">
      <c r="A43" s="3" t="str">
        <f t="shared" si="0"/>
        <v>Нежилое строение (ферма) площадью 1805,4 кв.м. Адрес: Республика Дагестан, Кизилюртовский район, с. Кироваул. Кадастровый номер 05:06:000011:1345.</v>
      </c>
      <c r="B43" s="27">
        <v>3</v>
      </c>
      <c r="C43" s="27" t="s">
        <v>56</v>
      </c>
      <c r="D43" s="68">
        <f>IF(F43="-","-",MAX($D$8:D42)+1)</f>
        <v>26</v>
      </c>
      <c r="E43" s="44" t="s">
        <v>482</v>
      </c>
      <c r="F43" s="44" t="s">
        <v>30</v>
      </c>
      <c r="G43" s="14" t="s">
        <v>31</v>
      </c>
      <c r="H43" s="75" t="str">
        <f>IF(I43="-","-",IF(F43="-",MAX($F$8:H42)+1,"-"))</f>
        <v>-</v>
      </c>
      <c r="I43" s="83" t="s">
        <v>1</v>
      </c>
      <c r="J43" s="28"/>
      <c r="K43" s="102">
        <v>1141056</v>
      </c>
      <c r="L43" s="103">
        <v>1185000</v>
      </c>
      <c r="M43" s="15"/>
      <c r="N43" s="44" t="s">
        <v>259</v>
      </c>
      <c r="P43" s="21"/>
    </row>
    <row r="44" spans="1:16" s="3" customFormat="1" ht="63" x14ac:dyDescent="0.25">
      <c r="A44" s="3" t="str">
        <f t="shared" si="0"/>
        <v>-. -</v>
      </c>
      <c r="B44" s="27" t="s">
        <v>1</v>
      </c>
      <c r="C44" s="27" t="s">
        <v>56</v>
      </c>
      <c r="D44" s="69" t="str">
        <f>IF(F44="-","-",MAX($D$8:D43)+1)</f>
        <v>-</v>
      </c>
      <c r="E44" s="30" t="s">
        <v>482</v>
      </c>
      <c r="F44" s="80" t="s">
        <v>1</v>
      </c>
      <c r="G44" s="39" t="s">
        <v>1</v>
      </c>
      <c r="H44" s="65">
        <f>IF(I44="-","-",IF(F44="-",MAX($F$8:H43)+1,"-"))</f>
        <v>8</v>
      </c>
      <c r="I44" s="25" t="s">
        <v>308</v>
      </c>
      <c r="J44" s="26"/>
      <c r="K44" s="104">
        <f>SUM(K39:K43)</f>
        <v>2717101.8</v>
      </c>
      <c r="L44" s="104">
        <f>SUM(L39:L43)</f>
        <v>2780000</v>
      </c>
      <c r="M44" s="37" t="s">
        <v>12</v>
      </c>
      <c r="N44" s="30"/>
      <c r="P44" s="21"/>
    </row>
    <row r="45" spans="1:16" s="3" customFormat="1" ht="35.25" customHeight="1" x14ac:dyDescent="0.25">
      <c r="A45" s="3" t="str">
        <f t="shared" si="0"/>
        <v>Земельный участок площадью 18762 кв.м. Категория: земли населенных пунктов - под промышленные предприятия. Адрес: Республика Дагестан, Унцукульский район, с. Унцукуль. Кадастровый номер 05:35:000002:1201.</v>
      </c>
      <c r="B45" s="27">
        <v>3</v>
      </c>
      <c r="C45" s="51" t="s">
        <v>56</v>
      </c>
      <c r="D45" s="68">
        <f>IF(F45="-","-",MAX($D$8:D44)+1)</f>
        <v>27</v>
      </c>
      <c r="E45" s="44" t="s">
        <v>482</v>
      </c>
      <c r="F45" s="44" t="s">
        <v>32</v>
      </c>
      <c r="G45" s="14" t="s">
        <v>33</v>
      </c>
      <c r="H45" s="75" t="str">
        <f>IF(I45="-","-",IF(F45="-",MAX($F$8:H44)+1,"-"))</f>
        <v>-</v>
      </c>
      <c r="I45" s="83" t="s">
        <v>1</v>
      </c>
      <c r="J45" s="28"/>
      <c r="K45" s="102">
        <v>1379007</v>
      </c>
      <c r="L45" s="103">
        <v>1160000</v>
      </c>
      <c r="M45" s="15"/>
      <c r="N45" s="44" t="s">
        <v>260</v>
      </c>
      <c r="P45" s="21"/>
    </row>
    <row r="46" spans="1:16" s="3" customFormat="1" ht="47.25" x14ac:dyDescent="0.25">
      <c r="A46" s="3" t="str">
        <f t="shared" si="0"/>
        <v>Строение (консервный завод) площадью 3126,6 кв.м. Этажность: 2. Адрес: Республика Дагестан, Унцукульский район, с. Унцукуль. Инвентарный номер: 223. Литер: "А". Кадастровый номер 05:35:000002:1822</v>
      </c>
      <c r="B46" s="27">
        <v>3</v>
      </c>
      <c r="C46" s="27" t="s">
        <v>56</v>
      </c>
      <c r="D46" s="68">
        <f>IF(F46="-","-",MAX($D$8:D45)+1)</f>
        <v>28</v>
      </c>
      <c r="E46" s="44" t="s">
        <v>482</v>
      </c>
      <c r="F46" s="44" t="s">
        <v>34</v>
      </c>
      <c r="G46" s="14" t="s">
        <v>301</v>
      </c>
      <c r="H46" s="75" t="str">
        <f>IF(I46="-","-",IF(F46="-",MAX($F$8:H45)+1,"-"))</f>
        <v>-</v>
      </c>
      <c r="I46" s="83" t="s">
        <v>1</v>
      </c>
      <c r="J46" s="28"/>
      <c r="K46" s="102">
        <v>1</v>
      </c>
      <c r="L46" s="103">
        <v>1430000</v>
      </c>
      <c r="M46" s="15"/>
      <c r="N46" s="44" t="s">
        <v>261</v>
      </c>
      <c r="P46" s="21"/>
    </row>
    <row r="47" spans="1:16" s="3" customFormat="1" ht="47.25" x14ac:dyDescent="0.25">
      <c r="A47" s="3" t="str">
        <f t="shared" si="0"/>
        <v>-. -</v>
      </c>
      <c r="B47" s="27" t="s">
        <v>1</v>
      </c>
      <c r="C47" s="27" t="s">
        <v>56</v>
      </c>
      <c r="D47" s="69" t="str">
        <f>IF(F47="-","-",MAX($D$8:D46)+1)</f>
        <v>-</v>
      </c>
      <c r="E47" s="30" t="s">
        <v>482</v>
      </c>
      <c r="F47" s="80" t="s">
        <v>1</v>
      </c>
      <c r="G47" s="39" t="s">
        <v>1</v>
      </c>
      <c r="H47" s="65">
        <f>IF(I47="-","-",IF(F47="-",MAX($F$8:H46)+1,"-"))</f>
        <v>9</v>
      </c>
      <c r="I47" s="25" t="s">
        <v>309</v>
      </c>
      <c r="J47" s="26"/>
      <c r="K47" s="104">
        <f>SUM(K45:K46)</f>
        <v>1379008</v>
      </c>
      <c r="L47" s="104">
        <f>SUM(L45:L46)</f>
        <v>2590000</v>
      </c>
      <c r="M47" s="37" t="s">
        <v>12</v>
      </c>
      <c r="N47" s="30"/>
      <c r="P47" s="21"/>
    </row>
    <row r="48" spans="1:16" s="3" customFormat="1" ht="47.25" x14ac:dyDescent="0.25">
      <c r="A48" s="3" t="str">
        <f t="shared" si="0"/>
        <v>Земельный участок площадью 2800 +/- 19 кв.м. Категория земель: земли населенных пунктов, занимаемый нежилыми строениями-помещениями. Адрес: Республика Дагестан, г. Кизилюрт, район Промбаза КОРа. Кадастровый номер 05:45:000051:1074.</v>
      </c>
      <c r="B48" s="27">
        <v>3</v>
      </c>
      <c r="C48" s="27" t="s">
        <v>56</v>
      </c>
      <c r="D48" s="68">
        <f>IF(F48="-","-",MAX($D$8:D47)+1)</f>
        <v>29</v>
      </c>
      <c r="E48" s="94" t="s">
        <v>482</v>
      </c>
      <c r="F48" s="44" t="s">
        <v>1273</v>
      </c>
      <c r="G48" s="44" t="s">
        <v>1217</v>
      </c>
      <c r="H48" s="75" t="str">
        <f>IF(I48="-","-",IF(F48="-",MAX($F$8:H47)+1,"-"))</f>
        <v>-</v>
      </c>
      <c r="I48" s="83" t="s">
        <v>1</v>
      </c>
      <c r="J48" s="28"/>
      <c r="K48" s="15">
        <v>469868</v>
      </c>
      <c r="L48" s="15">
        <v>1385000</v>
      </c>
      <c r="M48" s="60"/>
      <c r="N48" s="76" t="s">
        <v>1231</v>
      </c>
      <c r="P48" s="21"/>
    </row>
    <row r="49" spans="1:16" s="3" customFormat="1" ht="31.5" x14ac:dyDescent="0.25">
      <c r="A49" s="3" t="str">
        <f t="shared" si="0"/>
        <v>Нежилое здание площадью 1045,6 кв.м. Адрес: Республика Дагестан, г. Кизилюрт, в районе реки Сулак. Кадастровый номер 05:45:000031:455.</v>
      </c>
      <c r="B49" s="27">
        <v>3</v>
      </c>
      <c r="C49" s="27" t="s">
        <v>56</v>
      </c>
      <c r="D49" s="68">
        <f>IF(F49="-","-",MAX($D$8:D48)+1)</f>
        <v>30</v>
      </c>
      <c r="E49" s="44" t="s">
        <v>482</v>
      </c>
      <c r="F49" s="44" t="s">
        <v>20</v>
      </c>
      <c r="G49" s="14" t="s">
        <v>21</v>
      </c>
      <c r="H49" s="75" t="str">
        <f>IF(I49="-","-",IF(F49="-",MAX($F$8:H48)+1,"-"))</f>
        <v>-</v>
      </c>
      <c r="I49" s="83" t="s">
        <v>1</v>
      </c>
      <c r="J49" s="28"/>
      <c r="K49" s="60">
        <v>1</v>
      </c>
      <c r="L49" s="15">
        <v>1</v>
      </c>
      <c r="M49" s="60"/>
      <c r="N49" s="76" t="s">
        <v>262</v>
      </c>
      <c r="P49" s="21"/>
    </row>
    <row r="50" spans="1:16" s="3" customFormat="1" ht="47.25" x14ac:dyDescent="0.25">
      <c r="A50" s="3" t="str">
        <f t="shared" si="0"/>
        <v>-. -</v>
      </c>
      <c r="B50" s="27" t="s">
        <v>1</v>
      </c>
      <c r="C50" s="27" t="s">
        <v>56</v>
      </c>
      <c r="D50" s="69" t="str">
        <f>IF(F50="-","-",MAX($D$8:D49)+1)</f>
        <v>-</v>
      </c>
      <c r="E50" s="30" t="s">
        <v>482</v>
      </c>
      <c r="F50" s="80" t="s">
        <v>1</v>
      </c>
      <c r="G50" s="39" t="s">
        <v>1</v>
      </c>
      <c r="H50" s="65">
        <f>IF(I50="-","-",IF(F50="-",MAX($F$8:H49)+1,"-"))</f>
        <v>10</v>
      </c>
      <c r="I50" s="25" t="s">
        <v>1227</v>
      </c>
      <c r="J50" s="26"/>
      <c r="K50" s="104">
        <f>SUM(K48:K49)</f>
        <v>469869</v>
      </c>
      <c r="L50" s="104">
        <f>SUM(L48:L49)</f>
        <v>1385001</v>
      </c>
      <c r="M50" s="37" t="s">
        <v>12</v>
      </c>
      <c r="N50" s="30"/>
      <c r="P50" s="21"/>
    </row>
    <row r="51" spans="1:16" s="3" customFormat="1" ht="47.25" x14ac:dyDescent="0.25">
      <c r="A51" s="3" t="str">
        <f t="shared" si="0"/>
        <v>Земельный участок площадью 75000 кв.м. Адрес: Республика Дагестан, г. Махачкала, Юго-Восточная промзона, завод "Гелиоэнергомаш". Кадастровый номер 05:40:000077:878.</v>
      </c>
      <c r="B51" s="27">
        <v>3</v>
      </c>
      <c r="C51" s="27" t="s">
        <v>56</v>
      </c>
      <c r="D51" s="68">
        <f>IF(F51="-","-",MAX($D$8:D50)+1)</f>
        <v>31</v>
      </c>
      <c r="E51" s="44" t="s">
        <v>481</v>
      </c>
      <c r="F51" s="14" t="s">
        <v>1218</v>
      </c>
      <c r="G51" s="82" t="s">
        <v>1219</v>
      </c>
      <c r="H51" s="75" t="str">
        <f>IF(I51="-","-",IF(F51="-",MAX($F$8:H50)+1,"-"))</f>
        <v>-</v>
      </c>
      <c r="I51" s="83" t="s">
        <v>1</v>
      </c>
      <c r="J51" s="28"/>
      <c r="K51" s="102">
        <v>23110080</v>
      </c>
      <c r="L51" s="103">
        <v>23581000</v>
      </c>
      <c r="M51" s="76"/>
      <c r="N51" s="44" t="s">
        <v>1232</v>
      </c>
      <c r="P51" s="21"/>
    </row>
    <row r="52" spans="1:16" s="3" customFormat="1" ht="47.25" x14ac:dyDescent="0.25">
      <c r="A52" s="3" t="str">
        <f t="shared" si="0"/>
        <v>Нежилое здание, Склад НС-10 площадью 220 кв.м. Литер Н. Адрес: Республика Дагестан, г. Махачкала, Юго-Восточная промзона, завод "Гелиоэнергомаш". Кадастровый номер 05:40:000080:1106.</v>
      </c>
      <c r="B52" s="27">
        <v>3</v>
      </c>
      <c r="C52" s="27" t="s">
        <v>56</v>
      </c>
      <c r="D52" s="68">
        <f>IF(F52="-","-",MAX($D$8:D51)+1)</f>
        <v>32</v>
      </c>
      <c r="E52" s="44" t="s">
        <v>481</v>
      </c>
      <c r="F52" s="14" t="s">
        <v>1220</v>
      </c>
      <c r="G52" s="82" t="s">
        <v>1221</v>
      </c>
      <c r="H52" s="75" t="str">
        <f>IF(I52="-","-",IF(F52="-",MAX($F$8:H51)+1,"-"))</f>
        <v>-</v>
      </c>
      <c r="I52" s="83" t="s">
        <v>1</v>
      </c>
      <c r="J52" s="28"/>
      <c r="K52" s="102">
        <v>111687.59999999999</v>
      </c>
      <c r="L52" s="103">
        <v>107000</v>
      </c>
      <c r="M52" s="76"/>
      <c r="N52" s="44" t="s">
        <v>1232</v>
      </c>
      <c r="P52" s="21"/>
    </row>
    <row r="53" spans="1:16" s="3" customFormat="1" ht="47.25" x14ac:dyDescent="0.25">
      <c r="A53" s="3" t="str">
        <f t="shared" si="0"/>
        <v>Нежилое здание, Служебное здание площадью 122 кв.м. Адрес: Республика Дагестан, г. Махачкала, Юго-Восточная промзона, завод "Гелиоэнергомаш". Кадастровый номер 05:40:000080:1107.</v>
      </c>
      <c r="B53" s="27">
        <v>3</v>
      </c>
      <c r="C53" s="27" t="s">
        <v>56</v>
      </c>
      <c r="D53" s="68">
        <f>IF(F53="-","-",MAX($D$8:D52)+1)</f>
        <v>33</v>
      </c>
      <c r="E53" s="44" t="s">
        <v>481</v>
      </c>
      <c r="F53" s="14" t="s">
        <v>1222</v>
      </c>
      <c r="G53" s="82" t="s">
        <v>1223</v>
      </c>
      <c r="H53" s="75" t="str">
        <f>IF(I53="-","-",IF(F53="-",MAX($F$8:H52)+1,"-"))</f>
        <v>-</v>
      </c>
      <c r="I53" s="83" t="s">
        <v>1</v>
      </c>
      <c r="J53" s="14"/>
      <c r="K53" s="102">
        <v>1</v>
      </c>
      <c r="L53" s="103">
        <v>1</v>
      </c>
      <c r="M53" s="76"/>
      <c r="N53" s="44" t="s">
        <v>1232</v>
      </c>
      <c r="P53" s="21"/>
    </row>
    <row r="54" spans="1:16" s="3" customFormat="1" ht="47.25" x14ac:dyDescent="0.25">
      <c r="A54" s="3" t="str">
        <f t="shared" si="0"/>
        <v>Нежилое здание, Склад НС-10 площадью 220 кв.м. Литер М. Адрес: Республика Дагестан, г. Махачкала, Юго-Восточная промзона, завод "Гелиоэнергомаш". Кадастровый номер 05:40:000080:1111.</v>
      </c>
      <c r="B54" s="27">
        <v>3</v>
      </c>
      <c r="C54" s="27" t="s">
        <v>56</v>
      </c>
      <c r="D54" s="68">
        <f>IF(F54="-","-",MAX($D$8:D53)+1)</f>
        <v>34</v>
      </c>
      <c r="E54" s="44" t="s">
        <v>481</v>
      </c>
      <c r="F54" s="14" t="s">
        <v>1224</v>
      </c>
      <c r="G54" s="82" t="s">
        <v>1225</v>
      </c>
      <c r="H54" s="75" t="str">
        <f>IF(I54="-","-",IF(F54="-",MAX($F$8:H53)+1,"-"))</f>
        <v>-</v>
      </c>
      <c r="I54" s="83" t="s">
        <v>1</v>
      </c>
      <c r="J54" s="28"/>
      <c r="K54" s="102">
        <v>111687.59999999999</v>
      </c>
      <c r="L54" s="103">
        <v>107000</v>
      </c>
      <c r="M54" s="76"/>
      <c r="N54" s="44" t="s">
        <v>1233</v>
      </c>
      <c r="P54" s="21"/>
    </row>
    <row r="55" spans="1:16" s="3" customFormat="1" ht="24" customHeight="1" x14ac:dyDescent="0.25">
      <c r="A55" s="3" t="str">
        <f t="shared" si="0"/>
        <v>-. -</v>
      </c>
      <c r="B55" s="27" t="s">
        <v>1</v>
      </c>
      <c r="C55" s="27" t="s">
        <v>56</v>
      </c>
      <c r="D55" s="69" t="str">
        <f>IF(F55="-","-",MAX($D$8:D54)+1)</f>
        <v>-</v>
      </c>
      <c r="E55" s="30" t="s">
        <v>481</v>
      </c>
      <c r="F55" s="80" t="s">
        <v>1</v>
      </c>
      <c r="G55" s="39" t="s">
        <v>1</v>
      </c>
      <c r="H55" s="65">
        <f>IF(I55="-","-",IF(F55="-",MAX($F$8:H54)+1,"-"))</f>
        <v>11</v>
      </c>
      <c r="I55" s="25" t="s">
        <v>1228</v>
      </c>
      <c r="J55" s="26"/>
      <c r="K55" s="104">
        <f>SUM(K51:K54)</f>
        <v>23333456.200000003</v>
      </c>
      <c r="L55" s="104">
        <f>SUM(L51:L54)</f>
        <v>23795001</v>
      </c>
      <c r="M55" s="30" t="s">
        <v>12</v>
      </c>
      <c r="N55" s="30"/>
      <c r="P55" s="21"/>
    </row>
    <row r="56" spans="1:16" s="3" customFormat="1" ht="47.25" x14ac:dyDescent="0.25">
      <c r="A56" s="3" t="str">
        <f t="shared" si="0"/>
        <v>Земельный участок площадью 11101 кв.м. Адрес: Кабардино-Балкарская Республика, Майский район, х. Сарский. Кадастровый номер 07:03:2100000:14.</v>
      </c>
      <c r="B56" s="27">
        <v>3</v>
      </c>
      <c r="C56" s="27" t="s">
        <v>56</v>
      </c>
      <c r="D56" s="68">
        <f>IF(F56="-","-",MAX($D$8:D55)+1)</f>
        <v>35</v>
      </c>
      <c r="E56" s="44" t="s">
        <v>497</v>
      </c>
      <c r="F56" s="44" t="s">
        <v>498</v>
      </c>
      <c r="G56" s="14" t="s">
        <v>499</v>
      </c>
      <c r="H56" s="75" t="str">
        <f>IF(I56="-","-",IF(F56="-",MAX($F$8:H55)+1,"-"))</f>
        <v>-</v>
      </c>
      <c r="I56" s="83" t="s">
        <v>1</v>
      </c>
      <c r="J56" s="28"/>
      <c r="K56" s="15">
        <v>248310</v>
      </c>
      <c r="L56" s="60">
        <v>389216.1</v>
      </c>
      <c r="M56" s="15"/>
      <c r="N56" s="44" t="s">
        <v>517</v>
      </c>
      <c r="P56" s="21"/>
    </row>
    <row r="57" spans="1:16" s="3" customFormat="1" ht="47.25" x14ac:dyDescent="0.25">
      <c r="A57" s="3" t="str">
        <f t="shared" si="0"/>
        <v>Земельный участок площадью 12538 кв.м. Адрес: Кабардино-Балкарская Республика, Майский район, х. Сарский. Кадастровый номер 07:03:2100000:15.</v>
      </c>
      <c r="B57" s="27">
        <v>3</v>
      </c>
      <c r="C57" s="27" t="s">
        <v>56</v>
      </c>
      <c r="D57" s="68">
        <f>IF(F57="-","-",MAX($D$8:D56)+1)</f>
        <v>36</v>
      </c>
      <c r="E57" s="44" t="s">
        <v>497</v>
      </c>
      <c r="F57" s="44" t="s">
        <v>500</v>
      </c>
      <c r="G57" s="14" t="s">
        <v>501</v>
      </c>
      <c r="H57" s="75" t="str">
        <f>IF(I57="-","-",IF(F57="-",MAX($F$8:H56)+1,"-"))</f>
        <v>-</v>
      </c>
      <c r="I57" s="83" t="s">
        <v>1</v>
      </c>
      <c r="J57" s="28"/>
      <c r="K57" s="15">
        <v>340559</v>
      </c>
      <c r="L57" s="60">
        <v>438488.83</v>
      </c>
      <c r="M57" s="15"/>
      <c r="N57" s="44" t="s">
        <v>517</v>
      </c>
      <c r="P57" s="21"/>
    </row>
    <row r="58" spans="1:16" s="3" customFormat="1" ht="47.25" x14ac:dyDescent="0.25">
      <c r="A58" s="3" t="str">
        <f t="shared" si="0"/>
        <v>Земельный участок площадью 32631 кв.м. Адрес: Кабардино-Балкарская Республика, Майский район, х. Сарский. Кадастровый номер 07:03:2100000:16.</v>
      </c>
      <c r="B58" s="27">
        <v>3</v>
      </c>
      <c r="C58" s="51" t="s">
        <v>56</v>
      </c>
      <c r="D58" s="68">
        <f>IF(F58="-","-",MAX($D$8:D57)+1)</f>
        <v>37</v>
      </c>
      <c r="E58" s="44" t="s">
        <v>497</v>
      </c>
      <c r="F58" s="44" t="s">
        <v>502</v>
      </c>
      <c r="G58" s="14" t="s">
        <v>503</v>
      </c>
      <c r="H58" s="75" t="str">
        <f>IF(I58="-","-",IF(F58="-",MAX($F$8:H57)+1,"-"))</f>
        <v>-</v>
      </c>
      <c r="I58" s="83" t="s">
        <v>1</v>
      </c>
      <c r="J58" s="38"/>
      <c r="K58" s="15">
        <v>158251</v>
      </c>
      <c r="L58" s="60">
        <v>1141036.1299999999</v>
      </c>
      <c r="M58" s="15"/>
      <c r="N58" s="44" t="s">
        <v>517</v>
      </c>
      <c r="P58" s="21"/>
    </row>
    <row r="59" spans="1:16" s="3" customFormat="1" ht="47.25" x14ac:dyDescent="0.25">
      <c r="A59" s="3" t="str">
        <f t="shared" si="0"/>
        <v>Бригадный дом, лит. А площадью 155,5 кв.м. Адрес: Кабардино-Балкарская Республика, Майский район, х. Сарский. УН 07-07-06/002/2008-160. Кадастровый номер 07:03:0200000:85.</v>
      </c>
      <c r="B59" s="27">
        <v>3</v>
      </c>
      <c r="C59" s="27" t="s">
        <v>56</v>
      </c>
      <c r="D59" s="68">
        <f>IF(F59="-","-",MAX($D$8:D58)+1)</f>
        <v>38</v>
      </c>
      <c r="E59" s="44" t="s">
        <v>497</v>
      </c>
      <c r="F59" s="44" t="s">
        <v>504</v>
      </c>
      <c r="G59" s="14" t="s">
        <v>505</v>
      </c>
      <c r="H59" s="75" t="str">
        <f>IF(I59="-","-",IF(F59="-",MAX($F$8:H58)+1,"-"))</f>
        <v>-</v>
      </c>
      <c r="I59" s="83" t="s">
        <v>1</v>
      </c>
      <c r="J59" s="28"/>
      <c r="K59" s="15">
        <v>219630</v>
      </c>
      <c r="L59" s="60">
        <v>1.2</v>
      </c>
      <c r="M59" s="15"/>
      <c r="N59" s="44" t="s">
        <v>517</v>
      </c>
      <c r="P59" s="21"/>
    </row>
    <row r="60" spans="1:16" s="3" customFormat="1" ht="47.25" x14ac:dyDescent="0.25">
      <c r="A60" s="3" t="str">
        <f t="shared" si="0"/>
        <v>Здание зерносклада, лит. Г1 площадью 495,9 кв.м. Адрес: Кабардино-Балкарская Республика, Майский район, х. Сарский. УН 07-07-06/002/2008-161. Кадастровый номер 07:03:0200000:73.</v>
      </c>
      <c r="B60" s="27">
        <v>3</v>
      </c>
      <c r="C60" s="27" t="s">
        <v>56</v>
      </c>
      <c r="D60" s="68">
        <f>IF(F60="-","-",MAX($D$8:D59)+1)</f>
        <v>39</v>
      </c>
      <c r="E60" s="44" t="s">
        <v>497</v>
      </c>
      <c r="F60" s="44" t="s">
        <v>506</v>
      </c>
      <c r="G60" s="14" t="s">
        <v>507</v>
      </c>
      <c r="H60" s="75" t="str">
        <f>IF(I60="-","-",IF(F60="-",MAX($F$8:H59)+1,"-"))</f>
        <v>-</v>
      </c>
      <c r="I60" s="83" t="s">
        <v>1</v>
      </c>
      <c r="J60" s="28"/>
      <c r="K60" s="15">
        <v>471832.8</v>
      </c>
      <c r="L60" s="60">
        <v>1.2</v>
      </c>
      <c r="M60" s="15"/>
      <c r="N60" s="44" t="s">
        <v>517</v>
      </c>
      <c r="P60" s="21"/>
    </row>
    <row r="61" spans="1:16" s="3" customFormat="1" ht="51.75" customHeight="1" x14ac:dyDescent="0.25">
      <c r="A61" s="3" t="str">
        <f t="shared" si="0"/>
        <v>Здание склада ядохимикатов, лит. Г3 площадью 342,1 кв.м. Адрес: Кабардино-Балкарская Республика, Майский район, х. Сарский. УН 07-07-06/002/2008-162. Кадастровый номер 07:03:0200000:78.</v>
      </c>
      <c r="B61" s="27">
        <v>3</v>
      </c>
      <c r="C61" s="51" t="s">
        <v>56</v>
      </c>
      <c r="D61" s="68">
        <f>IF(F61="-","-",MAX($D$8:D60)+1)</f>
        <v>40</v>
      </c>
      <c r="E61" s="44" t="s">
        <v>497</v>
      </c>
      <c r="F61" s="44" t="s">
        <v>508</v>
      </c>
      <c r="G61" s="14" t="s">
        <v>509</v>
      </c>
      <c r="H61" s="75" t="str">
        <f>IF(I61="-","-",IF(F61="-",MAX($F$8:H60)+1,"-"))</f>
        <v>-</v>
      </c>
      <c r="I61" s="83" t="s">
        <v>1</v>
      </c>
      <c r="J61" s="28"/>
      <c r="K61" s="15">
        <v>354547.20000000001</v>
      </c>
      <c r="L61" s="60">
        <v>1.2</v>
      </c>
      <c r="M61" s="15"/>
      <c r="N61" s="44" t="s">
        <v>517</v>
      </c>
      <c r="P61" s="21"/>
    </row>
    <row r="62" spans="1:16" s="3" customFormat="1" ht="47.25" x14ac:dyDescent="0.25">
      <c r="A62" s="3" t="str">
        <f t="shared" si="0"/>
        <v>Башня Рожновского, ширина 1,2 м., высота 20 м. Адрес: Кабардино-Балкарская Республика, Майский район, х. Сарский. УН 07-07-06/002/2008-348. Кадастровый номер 07:03:0200002:157.</v>
      </c>
      <c r="B62" s="27">
        <v>3</v>
      </c>
      <c r="C62" s="27" t="s">
        <v>56</v>
      </c>
      <c r="D62" s="68">
        <f>IF(F62="-","-",MAX($D$8:D61)+1)</f>
        <v>41</v>
      </c>
      <c r="E62" s="44" t="s">
        <v>497</v>
      </c>
      <c r="F62" s="44" t="s">
        <v>510</v>
      </c>
      <c r="G62" s="14" t="s">
        <v>511</v>
      </c>
      <c r="H62" s="75" t="str">
        <f>IF(I62="-","-",IF(F62="-",MAX($F$8:H61)+1,"-"))</f>
        <v>-</v>
      </c>
      <c r="I62" s="83" t="s">
        <v>1</v>
      </c>
      <c r="J62" s="28"/>
      <c r="K62" s="15">
        <v>163384.79999999999</v>
      </c>
      <c r="L62" s="60">
        <v>1.2</v>
      </c>
      <c r="M62" s="15"/>
      <c r="N62" s="44" t="s">
        <v>517</v>
      </c>
      <c r="P62" s="21"/>
    </row>
    <row r="63" spans="1:16" s="3" customFormat="1" ht="47.25" x14ac:dyDescent="0.25">
      <c r="A63" s="3" t="str">
        <f t="shared" si="0"/>
        <v>Здание свинокомплекса, литер А площадью 836,80 кв.м. Адрес: Кабардино-Балкарская Республика, Майский район, х. Сарский. УН 07-07-06/006/2007-188. Кадастровый номер 07:03:0200000:76.</v>
      </c>
      <c r="B63" s="27">
        <v>3</v>
      </c>
      <c r="C63" s="27" t="s">
        <v>56</v>
      </c>
      <c r="D63" s="68">
        <f>IF(F63="-","-",MAX($D$8:D62)+1)</f>
        <v>42</v>
      </c>
      <c r="E63" s="44" t="s">
        <v>497</v>
      </c>
      <c r="F63" s="44" t="s">
        <v>512</v>
      </c>
      <c r="G63" s="14" t="s">
        <v>513</v>
      </c>
      <c r="H63" s="75" t="str">
        <f>IF(I63="-","-",IF(F63="-",MAX($F$8:H62)+1,"-"))</f>
        <v>-</v>
      </c>
      <c r="I63" s="83" t="s">
        <v>1</v>
      </c>
      <c r="J63" s="38"/>
      <c r="K63" s="15">
        <v>606289.19999999995</v>
      </c>
      <c r="L63" s="60">
        <v>1275283.2</v>
      </c>
      <c r="M63" s="15"/>
      <c r="N63" s="44" t="s">
        <v>517</v>
      </c>
      <c r="P63" s="21"/>
    </row>
    <row r="64" spans="1:16" s="3" customFormat="1" ht="47.25" x14ac:dyDescent="0.25">
      <c r="A64" s="3" t="str">
        <f t="shared" si="0"/>
        <v>Здание свинокомплекса, лит. Б. площадью 832,2 кв.м. Адрес: Кабардино-Балкарская Республика, Майский район, х. Сарский. УН 07-07-06/006/2007-189. Кадастровый номер 07:03:0200000:79.</v>
      </c>
      <c r="B64" s="27">
        <v>3</v>
      </c>
      <c r="C64" s="51" t="s">
        <v>56</v>
      </c>
      <c r="D64" s="68">
        <f>IF(F64="-","-",MAX($D$8:D63)+1)</f>
        <v>43</v>
      </c>
      <c r="E64" s="44" t="s">
        <v>497</v>
      </c>
      <c r="F64" s="44" t="s">
        <v>514</v>
      </c>
      <c r="G64" s="14" t="s">
        <v>515</v>
      </c>
      <c r="H64" s="75" t="str">
        <f>IF(I64="-","-",IF(F64="-",MAX($F$8:H63)+1,"-"))</f>
        <v>-</v>
      </c>
      <c r="I64" s="83" t="s">
        <v>1</v>
      </c>
      <c r="J64" s="28"/>
      <c r="K64" s="15">
        <v>602956.79999999993</v>
      </c>
      <c r="L64" s="60">
        <v>1268272.8</v>
      </c>
      <c r="M64" s="15"/>
      <c r="N64" s="44" t="s">
        <v>517</v>
      </c>
      <c r="P64" s="21"/>
    </row>
    <row r="65" spans="1:16" s="3" customFormat="1" ht="26.25" customHeight="1" x14ac:dyDescent="0.25">
      <c r="A65" s="3" t="str">
        <f t="shared" si="0"/>
        <v>-. -</v>
      </c>
      <c r="B65" s="27" t="s">
        <v>1</v>
      </c>
      <c r="C65" s="27" t="s">
        <v>56</v>
      </c>
      <c r="D65" s="69" t="str">
        <f>IF(F65="-","-",MAX($D$8:D64)+1)</f>
        <v>-</v>
      </c>
      <c r="E65" s="30" t="s">
        <v>497</v>
      </c>
      <c r="F65" s="80" t="s">
        <v>1</v>
      </c>
      <c r="G65" s="39" t="s">
        <v>1</v>
      </c>
      <c r="H65" s="65">
        <f>IF(I65="-","-",IF(F65="-",MAX($F$8:H64)+1,"-"))</f>
        <v>12</v>
      </c>
      <c r="I65" s="25" t="s">
        <v>516</v>
      </c>
      <c r="J65" s="26"/>
      <c r="K65" s="37">
        <v>3165760.8</v>
      </c>
      <c r="L65" s="79">
        <v>4512301.8599999994</v>
      </c>
      <c r="M65" s="37" t="s">
        <v>12</v>
      </c>
      <c r="N65" s="30"/>
      <c r="P65" s="21"/>
    </row>
    <row r="66" spans="1:16" s="3" customFormat="1" ht="48" customHeight="1" x14ac:dyDescent="0.25">
      <c r="A66" s="3" t="str">
        <f t="shared" si="0"/>
        <v>Земельный участок площадью 3822 +/- 22 кв.м. Категория земель: земли населенных пунктов. Адрес: Краснодарский край, г. Сочи, Лазаревский район, с. Горное Лоо, ул. Плановая, 11/77. Кадастровый номер 23:49:1000001:1342.</v>
      </c>
      <c r="B66" s="27">
        <v>4</v>
      </c>
      <c r="C66" s="27" t="s">
        <v>56</v>
      </c>
      <c r="D66" s="68">
        <f>IF(F66="-","-",MAX($D$8:D65)+1)</f>
        <v>44</v>
      </c>
      <c r="E66" s="44" t="s">
        <v>483</v>
      </c>
      <c r="F66" s="44" t="s">
        <v>488</v>
      </c>
      <c r="G66" s="14" t="s">
        <v>489</v>
      </c>
      <c r="H66" s="75" t="str">
        <f>IF(I66="-","-",IF(F66="-",MAX($F$8:H65)+1,"-"))</f>
        <v>-</v>
      </c>
      <c r="I66" s="83" t="s">
        <v>1</v>
      </c>
      <c r="J66" s="32"/>
      <c r="K66" s="102">
        <v>1831426</v>
      </c>
      <c r="L66" s="102">
        <v>2469000</v>
      </c>
      <c r="M66" s="15"/>
      <c r="N66" s="44" t="s">
        <v>491</v>
      </c>
      <c r="P66" s="21"/>
    </row>
    <row r="67" spans="1:16" s="3" customFormat="1" ht="47.25" x14ac:dyDescent="0.25">
      <c r="A67" s="3" t="str">
        <f t="shared" si="0"/>
        <v>-. -</v>
      </c>
      <c r="B67" s="27" t="s">
        <v>1</v>
      </c>
      <c r="C67" s="51" t="s">
        <v>56</v>
      </c>
      <c r="D67" s="69" t="str">
        <f>IF(F67="-","-",MAX($D$8:D66)+1)</f>
        <v>-</v>
      </c>
      <c r="E67" s="30" t="s">
        <v>483</v>
      </c>
      <c r="F67" s="80" t="s">
        <v>1</v>
      </c>
      <c r="G67" s="39" t="s">
        <v>1</v>
      </c>
      <c r="H67" s="65">
        <f>IF(I67="-","-",IF(F67="-",MAX($F$8:H66)+1,"-"))</f>
        <v>13</v>
      </c>
      <c r="I67" s="25" t="s">
        <v>490</v>
      </c>
      <c r="J67" s="26"/>
      <c r="K67" s="104">
        <f>K66</f>
        <v>1831426</v>
      </c>
      <c r="L67" s="104">
        <f>L66</f>
        <v>2469000</v>
      </c>
      <c r="M67" s="37" t="s">
        <v>12</v>
      </c>
      <c r="N67" s="30" t="s">
        <v>491</v>
      </c>
      <c r="P67" s="21"/>
    </row>
    <row r="68" spans="1:16" s="3" customFormat="1" ht="31.5" x14ac:dyDescent="0.25">
      <c r="A68" s="3" t="str">
        <f t="shared" si="0"/>
        <v>Нежилое здание площадью 2 333 кв. м. . Адрес: Красноярский край, г. Минусинск, ул. Промышленная, д. 2/5. Кадастровый номер 24:53:0109001:1547.</v>
      </c>
      <c r="B68" s="27">
        <v>3</v>
      </c>
      <c r="C68" s="27" t="s">
        <v>56</v>
      </c>
      <c r="D68" s="68">
        <f>IF(F68="-","-",MAX($D$8:D67)+1)</f>
        <v>45</v>
      </c>
      <c r="E68" s="44" t="s">
        <v>492</v>
      </c>
      <c r="F68" s="44" t="s">
        <v>1226</v>
      </c>
      <c r="G68" s="14" t="s">
        <v>493</v>
      </c>
      <c r="H68" s="75" t="str">
        <f>IF(I68="-","-",IF(F68="-",MAX($F$8:H67)+1,"-"))</f>
        <v>-</v>
      </c>
      <c r="I68" s="83" t="s">
        <v>1</v>
      </c>
      <c r="J68" s="28"/>
      <c r="K68" s="102">
        <v>3405297.6</v>
      </c>
      <c r="L68" s="103">
        <v>3441175</v>
      </c>
      <c r="M68" s="15"/>
      <c r="N68" s="44" t="s">
        <v>496</v>
      </c>
      <c r="P68" s="21"/>
    </row>
    <row r="69" spans="1:16" s="3" customFormat="1" ht="47.25" x14ac:dyDescent="0.25">
      <c r="A69" s="3" t="str">
        <f t="shared" si="0"/>
        <v>Земельный участок площадью 7 349 +/-30 кв. м., категория земель: земли населенных пунктов, разрешенное использование: под промбазу. Адрес: Красноярский край, г. Минусинск, ул. Промышленная, д. 2/5. Кадастровый номер 24:53:0109001:1949.</v>
      </c>
      <c r="B69" s="27">
        <v>3</v>
      </c>
      <c r="C69" s="27" t="s">
        <v>56</v>
      </c>
      <c r="D69" s="68">
        <f>IF(F69="-","-",MAX($D$8:D68)+1)</f>
        <v>46</v>
      </c>
      <c r="E69" s="44" t="s">
        <v>492</v>
      </c>
      <c r="F69" s="44" t="s">
        <v>494</v>
      </c>
      <c r="G69" s="14" t="s">
        <v>495</v>
      </c>
      <c r="H69" s="75" t="str">
        <f>IF(I69="-","-",IF(F69="-",MAX($F$8:H68)+1,"-"))</f>
        <v>-</v>
      </c>
      <c r="I69" s="83" t="s">
        <v>1</v>
      </c>
      <c r="J69" s="28"/>
      <c r="K69" s="102">
        <v>582495</v>
      </c>
      <c r="L69" s="103">
        <v>587920</v>
      </c>
      <c r="M69" s="15"/>
      <c r="N69" s="44" t="s">
        <v>496</v>
      </c>
      <c r="P69" s="21"/>
    </row>
    <row r="70" spans="1:16" s="3" customFormat="1" ht="41.25" customHeight="1" x14ac:dyDescent="0.25">
      <c r="A70" s="3" t="str">
        <f t="shared" si="0"/>
        <v>-. -</v>
      </c>
      <c r="B70" s="27" t="s">
        <v>1</v>
      </c>
      <c r="C70" s="51" t="s">
        <v>56</v>
      </c>
      <c r="D70" s="69" t="str">
        <f>IF(F70="-","-",MAX($D$8:D69)+1)</f>
        <v>-</v>
      </c>
      <c r="E70" s="30" t="s">
        <v>492</v>
      </c>
      <c r="F70" s="80" t="s">
        <v>1</v>
      </c>
      <c r="G70" s="39" t="s">
        <v>1</v>
      </c>
      <c r="H70" s="65">
        <f>IF(I70="-","-",IF(F70="-",MAX($F$8:H69)+1,"-"))</f>
        <v>14</v>
      </c>
      <c r="I70" s="25" t="s">
        <v>1229</v>
      </c>
      <c r="J70" s="26"/>
      <c r="K70" s="104">
        <f>SUM(K68:K69)</f>
        <v>3987792.6</v>
      </c>
      <c r="L70" s="104">
        <f>SUM(L68:L69)</f>
        <v>4029095</v>
      </c>
      <c r="M70" s="37" t="s">
        <v>12</v>
      </c>
      <c r="N70" s="30"/>
      <c r="P70" s="21"/>
    </row>
    <row r="71" spans="1:16" s="3" customFormat="1" ht="31.5" x14ac:dyDescent="0.25">
      <c r="A71" s="3" t="str">
        <f t="shared" si="0"/>
        <v>Нежилое здание - административное здание общей площадью 560,6 кв. м. Адрес: Республика Мордовия, Атяшевский район, р.п. Атяшево, ул. Центральная, д. 61 кадастровый номер 13:03:0101002:1594</v>
      </c>
      <c r="B71" s="27">
        <v>3</v>
      </c>
      <c r="C71" s="51" t="s">
        <v>56</v>
      </c>
      <c r="D71" s="68">
        <f>IF(F71="-","-",MAX($D$8:D70)+1)</f>
        <v>47</v>
      </c>
      <c r="E71" s="44" t="s">
        <v>484</v>
      </c>
      <c r="F71" s="14" t="s">
        <v>266</v>
      </c>
      <c r="G71" s="14" t="s">
        <v>267</v>
      </c>
      <c r="H71" s="75" t="str">
        <f>IF(I71="-","-",IF(F71="-",MAX($F$8:H70)+1,"-"))</f>
        <v>-</v>
      </c>
      <c r="I71" s="83" t="s">
        <v>1</v>
      </c>
      <c r="J71" s="28"/>
      <c r="K71" s="15">
        <v>1892920.7999999998</v>
      </c>
      <c r="L71" s="103">
        <v>2876544</v>
      </c>
      <c r="M71" s="15"/>
      <c r="N71" s="44" t="s">
        <v>265</v>
      </c>
      <c r="P71" s="21"/>
    </row>
    <row r="72" spans="1:16" s="3" customFormat="1" ht="31.5" x14ac:dyDescent="0.25">
      <c r="A72" s="3" t="str">
        <f t="shared" si="0"/>
        <v>Земельный участок общей площадью 641+/-18 кв. м. Адрес: Республика Мордовия, Атяшевский район, р.п. Атяшево, ул. Центральная, д. 61 кадастровый номер: 13:03:0101002:1343</v>
      </c>
      <c r="B72" s="27">
        <v>3</v>
      </c>
      <c r="C72" s="27" t="s">
        <v>56</v>
      </c>
      <c r="D72" s="68">
        <f>IF(F72="-","-",MAX($D$8:D71)+1)</f>
        <v>48</v>
      </c>
      <c r="E72" s="44" t="s">
        <v>484</v>
      </c>
      <c r="F72" s="14" t="s">
        <v>268</v>
      </c>
      <c r="G72" s="14" t="s">
        <v>269</v>
      </c>
      <c r="H72" s="75" t="str">
        <f>IF(I72="-","-",IF(F72="-",MAX($F$8:H71)+1,"-"))</f>
        <v>-</v>
      </c>
      <c r="I72" s="83" t="s">
        <v>1</v>
      </c>
      <c r="J72" s="44"/>
      <c r="K72" s="15">
        <v>40387.5</v>
      </c>
      <c r="L72" s="103">
        <v>569000</v>
      </c>
      <c r="M72" s="15"/>
      <c r="N72" s="44" t="s">
        <v>265</v>
      </c>
      <c r="P72" s="21"/>
    </row>
    <row r="73" spans="1:16" s="3" customFormat="1" ht="35.25" customHeight="1" x14ac:dyDescent="0.25">
      <c r="A73" s="3" t="str">
        <f t="shared" ref="A73:A136" si="1">LEFT(CONCATENATE(IF(RIGHT(F73,1)=".",LEFT(F73,LEN(F73)-1),F73),". ",G73),255)</f>
        <v>-. -</v>
      </c>
      <c r="B73" s="27" t="s">
        <v>1</v>
      </c>
      <c r="C73" s="27" t="s">
        <v>56</v>
      </c>
      <c r="D73" s="69" t="str">
        <f>IF(F73="-","-",MAX($D$8:D72)+1)</f>
        <v>-</v>
      </c>
      <c r="E73" s="30" t="s">
        <v>484</v>
      </c>
      <c r="F73" s="80" t="s">
        <v>1</v>
      </c>
      <c r="G73" s="39" t="s">
        <v>1</v>
      </c>
      <c r="H73" s="65">
        <f>IF(I73="-","-",IF(F73="-",MAX($F$8:H72)+1,"-"))</f>
        <v>15</v>
      </c>
      <c r="I73" s="25" t="s">
        <v>310</v>
      </c>
      <c r="J73" s="30"/>
      <c r="K73" s="37">
        <v>1933308.2999999998</v>
      </c>
      <c r="L73" s="104">
        <f>SUM(L71:L72)</f>
        <v>3445544</v>
      </c>
      <c r="M73" s="37" t="s">
        <v>12</v>
      </c>
      <c r="N73" s="30"/>
      <c r="P73" s="21"/>
    </row>
    <row r="74" spans="1:16" s="3" customFormat="1" ht="47.25" x14ac:dyDescent="0.25">
      <c r="A74" s="3" t="str">
        <f t="shared" si="1"/>
        <v>Земельный участок, площадью 455997+/-5909 кв.м., категория земель – земли населенных пунктов. Адрес: Нижегородская область, Богородский район, ориентир д. Охотино, примерно в 100 м от ориентира по направлению на запад; кадастровый номер 52:24:0020003:508</v>
      </c>
      <c r="B74" s="27">
        <v>4</v>
      </c>
      <c r="C74" s="27" t="s">
        <v>56</v>
      </c>
      <c r="D74" s="68">
        <f>IF(F74="-","-",MAX($D$8:D73)+1)</f>
        <v>49</v>
      </c>
      <c r="E74" s="44" t="s">
        <v>485</v>
      </c>
      <c r="F74" s="44" t="s">
        <v>232</v>
      </c>
      <c r="G74" s="14" t="s">
        <v>233</v>
      </c>
      <c r="H74" s="75" t="str">
        <f>IF(I74="-","-",IF(F74="-",MAX($F$8:H73)+1,"-"))</f>
        <v>-</v>
      </c>
      <c r="I74" s="83" t="s">
        <v>1</v>
      </c>
      <c r="J74" s="44"/>
      <c r="K74" s="102">
        <v>14106000</v>
      </c>
      <c r="L74" s="103">
        <v>13680000</v>
      </c>
      <c r="M74" s="15"/>
      <c r="N74" s="46" t="s">
        <v>234</v>
      </c>
      <c r="P74" s="21"/>
    </row>
    <row r="75" spans="1:16" s="3" customFormat="1" ht="39.75" customHeight="1" x14ac:dyDescent="0.25">
      <c r="A75" s="3" t="str">
        <f t="shared" si="1"/>
        <v>-. -</v>
      </c>
      <c r="B75" s="27" t="s">
        <v>1</v>
      </c>
      <c r="C75" s="27" t="s">
        <v>56</v>
      </c>
      <c r="D75" s="69" t="str">
        <f>IF(F75="-","-",MAX($D$8:D74)+1)</f>
        <v>-</v>
      </c>
      <c r="E75" s="30" t="s">
        <v>485</v>
      </c>
      <c r="F75" s="80" t="s">
        <v>1</v>
      </c>
      <c r="G75" s="39" t="s">
        <v>1</v>
      </c>
      <c r="H75" s="65">
        <f>IF(I75="-","-",IF(F75="-",MAX($F$8:H74)+1,"-"))</f>
        <v>16</v>
      </c>
      <c r="I75" s="25" t="s">
        <v>311</v>
      </c>
      <c r="J75" s="30"/>
      <c r="K75" s="104">
        <f>K74</f>
        <v>14106000</v>
      </c>
      <c r="L75" s="104">
        <f>L74</f>
        <v>13680000</v>
      </c>
      <c r="M75" s="37" t="s">
        <v>12</v>
      </c>
      <c r="N75" s="47" t="s">
        <v>234</v>
      </c>
      <c r="P75" s="21"/>
    </row>
    <row r="76" spans="1:16" s="3" customFormat="1" ht="47.25" x14ac:dyDescent="0.25">
      <c r="A76" s="3" t="str">
        <f t="shared" si="1"/>
        <v>Земельный участок, площадью 220002+/-4104 кв.м.,категория земель – земли населенных пунктов. Адрес: Нижегородская область, Богородский район, ориентир д. Охотино, примерно в 100 м от ориентира по направлению на запад; кадастровый номер 52:24:0020003:507</v>
      </c>
      <c r="B76" s="27">
        <v>4</v>
      </c>
      <c r="C76" s="27" t="s">
        <v>56</v>
      </c>
      <c r="D76" s="68">
        <f>IF(F76="-","-",MAX($D$8:D75)+1)</f>
        <v>50</v>
      </c>
      <c r="E76" s="44" t="s">
        <v>485</v>
      </c>
      <c r="F76" s="44" t="s">
        <v>235</v>
      </c>
      <c r="G76" s="14" t="s">
        <v>236</v>
      </c>
      <c r="H76" s="75" t="str">
        <f>IF(I76="-","-",IF(F76="-",MAX($F$8:H75)+1,"-"))</f>
        <v>-</v>
      </c>
      <c r="I76" s="83" t="s">
        <v>1</v>
      </c>
      <c r="J76" s="44"/>
      <c r="K76" s="102">
        <v>497610</v>
      </c>
      <c r="L76" s="103">
        <v>9020000</v>
      </c>
      <c r="M76" s="15"/>
      <c r="N76" s="46" t="s">
        <v>237</v>
      </c>
      <c r="P76" s="21"/>
    </row>
    <row r="77" spans="1:16" s="3" customFormat="1" ht="47.25" x14ac:dyDescent="0.25">
      <c r="A77" s="3" t="str">
        <f t="shared" si="1"/>
        <v>-. -</v>
      </c>
      <c r="B77" s="27" t="s">
        <v>1</v>
      </c>
      <c r="C77" s="27" t="s">
        <v>56</v>
      </c>
      <c r="D77" s="69" t="str">
        <f>IF(F77="-","-",MAX($D$8:D76)+1)</f>
        <v>-</v>
      </c>
      <c r="E77" s="30" t="s">
        <v>485</v>
      </c>
      <c r="F77" s="80" t="s">
        <v>1</v>
      </c>
      <c r="G77" s="39" t="s">
        <v>1</v>
      </c>
      <c r="H77" s="65">
        <f>IF(I77="-","-",IF(F77="-",MAX($F$8:H76)+1,"-"))</f>
        <v>17</v>
      </c>
      <c r="I77" s="25" t="s">
        <v>312</v>
      </c>
      <c r="J77" s="30"/>
      <c r="K77" s="104">
        <f>K76</f>
        <v>497610</v>
      </c>
      <c r="L77" s="104">
        <f>L76</f>
        <v>9020000</v>
      </c>
      <c r="M77" s="37" t="s">
        <v>12</v>
      </c>
      <c r="N77" s="47" t="s">
        <v>237</v>
      </c>
      <c r="P77" s="21"/>
    </row>
    <row r="78" spans="1:16" s="3" customFormat="1" ht="31.5" x14ac:dyDescent="0.25">
      <c r="A78" s="3" t="str">
        <f t="shared" si="1"/>
        <v xml:space="preserve"> Земельный участок, площадью 130012+/-3155 кв.м., категория земель – земли населенных пунктов. Адрес: Нижегородская область, Богородский район, севернее деревни Охотино; кадастровый номер 52:24:0020003:509</v>
      </c>
      <c r="B78" s="27">
        <v>4</v>
      </c>
      <c r="C78" s="27" t="s">
        <v>56</v>
      </c>
      <c r="D78" s="68">
        <f>IF(F78="-","-",MAX($D$8:D77)+1)</f>
        <v>51</v>
      </c>
      <c r="E78" s="44" t="s">
        <v>485</v>
      </c>
      <c r="F78" s="44" t="s">
        <v>238</v>
      </c>
      <c r="G78" s="14" t="s">
        <v>239</v>
      </c>
      <c r="H78" s="75" t="str">
        <f>IF(I78="-","-",IF(F78="-",MAX($F$8:H77)+1,"-"))</f>
        <v>-</v>
      </c>
      <c r="I78" s="83" t="s">
        <v>1</v>
      </c>
      <c r="J78" s="44"/>
      <c r="K78" s="102">
        <v>318211</v>
      </c>
      <c r="L78" s="103">
        <v>6900000</v>
      </c>
      <c r="M78" s="15"/>
      <c r="N78" s="44" t="s">
        <v>240</v>
      </c>
      <c r="P78" s="21"/>
    </row>
    <row r="79" spans="1:16" s="3" customFormat="1" ht="47.25" x14ac:dyDescent="0.25">
      <c r="A79" s="3" t="str">
        <f t="shared" si="1"/>
        <v>-. -</v>
      </c>
      <c r="B79" s="27" t="s">
        <v>1</v>
      </c>
      <c r="C79" s="27" t="s">
        <v>56</v>
      </c>
      <c r="D79" s="69" t="str">
        <f>IF(F79="-","-",MAX($D$8:D78)+1)</f>
        <v>-</v>
      </c>
      <c r="E79" s="30" t="s">
        <v>485</v>
      </c>
      <c r="F79" s="80" t="s">
        <v>1</v>
      </c>
      <c r="G79" s="39" t="s">
        <v>1</v>
      </c>
      <c r="H79" s="65">
        <f>IF(I79="-","-",IF(F79="-",MAX($F$8:H78)+1,"-"))</f>
        <v>18</v>
      </c>
      <c r="I79" s="25" t="s">
        <v>313</v>
      </c>
      <c r="J79" s="30"/>
      <c r="K79" s="104">
        <f>K78</f>
        <v>318211</v>
      </c>
      <c r="L79" s="104">
        <f>L78</f>
        <v>6900000</v>
      </c>
      <c r="M79" s="37" t="s">
        <v>12</v>
      </c>
      <c r="N79" s="30" t="s">
        <v>240</v>
      </c>
      <c r="P79" s="21"/>
    </row>
    <row r="80" spans="1:16" s="3" customFormat="1" ht="31.5" x14ac:dyDescent="0.25">
      <c r="A80" s="3" t="str">
        <f t="shared" si="1"/>
        <v>Земельный участок, площадью 129983+/-3155 кв.м., категория земель – земли населенных пунктов,. Адрес: Нижегородская область, Богородский район, севернее деревни Охотино; кадастровый номер 52:24:0020003:510</v>
      </c>
      <c r="B80" s="27">
        <v>4</v>
      </c>
      <c r="C80" s="27" t="s">
        <v>56</v>
      </c>
      <c r="D80" s="68">
        <f>IF(F80="-","-",MAX($D$8:D79)+1)</f>
        <v>52</v>
      </c>
      <c r="E80" s="44" t="s">
        <v>485</v>
      </c>
      <c r="F80" s="44" t="s">
        <v>241</v>
      </c>
      <c r="G80" s="14" t="s">
        <v>242</v>
      </c>
      <c r="H80" s="75" t="str">
        <f>IF(I80="-","-",IF(F80="-",MAX($F$8:H79)+1,"-"))</f>
        <v>-</v>
      </c>
      <c r="I80" s="83" t="s">
        <v>1</v>
      </c>
      <c r="J80" s="44"/>
      <c r="K80" s="102">
        <v>318186</v>
      </c>
      <c r="L80" s="103">
        <v>5329000</v>
      </c>
      <c r="M80" s="15"/>
      <c r="N80" s="44" t="s">
        <v>243</v>
      </c>
      <c r="P80" s="21"/>
    </row>
    <row r="81" spans="1:16" s="3" customFormat="1" ht="47.25" x14ac:dyDescent="0.25">
      <c r="A81" s="3" t="str">
        <f t="shared" si="1"/>
        <v>-. -</v>
      </c>
      <c r="B81" s="27" t="s">
        <v>1</v>
      </c>
      <c r="C81" s="27" t="s">
        <v>56</v>
      </c>
      <c r="D81" s="69" t="str">
        <f>IF(F81="-","-",MAX($D$8:D80)+1)</f>
        <v>-</v>
      </c>
      <c r="E81" s="30" t="s">
        <v>485</v>
      </c>
      <c r="F81" s="80" t="s">
        <v>1</v>
      </c>
      <c r="G81" s="39" t="s">
        <v>1</v>
      </c>
      <c r="H81" s="65">
        <f>IF(I81="-","-",IF(F81="-",MAX($F$8:H80)+1,"-"))</f>
        <v>19</v>
      </c>
      <c r="I81" s="25" t="s">
        <v>314</v>
      </c>
      <c r="J81" s="26"/>
      <c r="K81" s="104">
        <f>K80</f>
        <v>318186</v>
      </c>
      <c r="L81" s="104">
        <f>L80</f>
        <v>5329000</v>
      </c>
      <c r="M81" s="37" t="s">
        <v>12</v>
      </c>
      <c r="N81" s="30" t="s">
        <v>243</v>
      </c>
      <c r="P81" s="21"/>
    </row>
    <row r="82" spans="1:16" s="3" customFormat="1" ht="47.25" x14ac:dyDescent="0.25">
      <c r="A82" s="3" t="str">
        <f t="shared" si="1"/>
        <v>Земельный участок площадью 39882 +/- 70 кв.м. Категория земель: земли населенных пунктов, в целях жилищного строительства. Адрес: Ростовская область, Мясниковский район, земли колхоза «Дружба». Кадастровый номер 61:25:0600401:28.</v>
      </c>
      <c r="B82" s="27">
        <v>4</v>
      </c>
      <c r="C82" s="27" t="s">
        <v>56</v>
      </c>
      <c r="D82" s="68">
        <f>IF(F82="-","-",MAX($D$8:D81)+1)</f>
        <v>53</v>
      </c>
      <c r="E82" s="44" t="s">
        <v>486</v>
      </c>
      <c r="F82" s="44" t="s">
        <v>228</v>
      </c>
      <c r="G82" s="14" t="s">
        <v>229</v>
      </c>
      <c r="H82" s="75" t="str">
        <f>IF(I82="-","-",IF(F82="-",MAX($F$8:H81)+1,"-"))</f>
        <v>-</v>
      </c>
      <c r="I82" s="83" t="s">
        <v>1</v>
      </c>
      <c r="J82" s="28"/>
      <c r="K82" s="15">
        <v>2553246</v>
      </c>
      <c r="L82" s="15">
        <v>7833439.7300000004</v>
      </c>
      <c r="M82" s="15"/>
      <c r="N82" s="44" t="s">
        <v>263</v>
      </c>
      <c r="P82" s="21"/>
    </row>
    <row r="83" spans="1:16" s="3" customFormat="1" ht="31.5" x14ac:dyDescent="0.25">
      <c r="A83" s="3" t="str">
        <f t="shared" si="1"/>
        <v>-. -</v>
      </c>
      <c r="B83" s="27" t="s">
        <v>1</v>
      </c>
      <c r="C83" s="27" t="s">
        <v>56</v>
      </c>
      <c r="D83" s="69" t="str">
        <f>IF(F83="-","-",MAX($D$8:D82)+1)</f>
        <v>-</v>
      </c>
      <c r="E83" s="30" t="s">
        <v>486</v>
      </c>
      <c r="F83" s="80" t="s">
        <v>1</v>
      </c>
      <c r="G83" s="39" t="s">
        <v>1</v>
      </c>
      <c r="H83" s="65">
        <f>IF(I83="-","-",IF(F83="-",MAX($F$8:H82)+1,"-"))</f>
        <v>20</v>
      </c>
      <c r="I83" s="25" t="s">
        <v>315</v>
      </c>
      <c r="J83" s="30"/>
      <c r="K83" s="37">
        <v>2553246</v>
      </c>
      <c r="L83" s="79">
        <v>7833439.7300000004</v>
      </c>
      <c r="M83" s="37" t="s">
        <v>12</v>
      </c>
      <c r="N83" s="30" t="s">
        <v>263</v>
      </c>
      <c r="P83" s="21"/>
    </row>
    <row r="84" spans="1:16" s="3" customFormat="1" ht="47.25" x14ac:dyDescent="0.25">
      <c r="A84" s="3" t="str">
        <f t="shared" si="1"/>
        <v>Земельный участок площадью 41578 +/- 1784,18 кв.м. Категория земель: земли населенных пунктов, под индивидуальное жилищное строительство. Адрес: Ростовская область, Мясниковский район, земли колхоза «Дружба». Кадастровый номер 61:25:0600401:29.</v>
      </c>
      <c r="B84" s="27">
        <v>4</v>
      </c>
      <c r="C84" s="27" t="s">
        <v>56</v>
      </c>
      <c r="D84" s="68">
        <f>IF(F84="-","-",MAX($D$8:D83)+1)</f>
        <v>54</v>
      </c>
      <c r="E84" s="44" t="s">
        <v>486</v>
      </c>
      <c r="F84" s="44" t="s">
        <v>230</v>
      </c>
      <c r="G84" s="14" t="s">
        <v>231</v>
      </c>
      <c r="H84" s="75" t="str">
        <f>IF(I84="-","-",IF(F84="-",MAX($F$8:H83)+1,"-"))</f>
        <v>-</v>
      </c>
      <c r="I84" s="83" t="s">
        <v>1</v>
      </c>
      <c r="J84" s="28"/>
      <c r="K84" s="15">
        <v>2661680</v>
      </c>
      <c r="L84" s="15">
        <v>8166560.2699999996</v>
      </c>
      <c r="M84" s="15"/>
      <c r="N84" s="44" t="s">
        <v>263</v>
      </c>
      <c r="P84" s="21"/>
    </row>
    <row r="85" spans="1:16" s="3" customFormat="1" ht="31.5" x14ac:dyDescent="0.25">
      <c r="A85" s="3" t="str">
        <f t="shared" si="1"/>
        <v>-. -</v>
      </c>
      <c r="B85" s="27" t="s">
        <v>1</v>
      </c>
      <c r="C85" s="27" t="s">
        <v>56</v>
      </c>
      <c r="D85" s="69" t="str">
        <f>IF(F85="-","-",MAX($D$8:D84)+1)</f>
        <v>-</v>
      </c>
      <c r="E85" s="30" t="s">
        <v>486</v>
      </c>
      <c r="F85" s="80" t="s">
        <v>1</v>
      </c>
      <c r="G85" s="39" t="s">
        <v>1</v>
      </c>
      <c r="H85" s="65">
        <f>IF(I85="-","-",IF(F85="-",MAX($F$8:H84)+1,"-"))</f>
        <v>21</v>
      </c>
      <c r="I85" s="25" t="s">
        <v>316</v>
      </c>
      <c r="J85" s="30"/>
      <c r="K85" s="37">
        <v>2661680</v>
      </c>
      <c r="L85" s="79">
        <v>8166560.2699999996</v>
      </c>
      <c r="M85" s="37" t="s">
        <v>12</v>
      </c>
      <c r="N85" s="30" t="s">
        <v>263</v>
      </c>
      <c r="P85" s="21"/>
    </row>
    <row r="86" spans="1:16" s="3" customFormat="1" ht="31.5" x14ac:dyDescent="0.25">
      <c r="A86" s="3" t="str">
        <f t="shared" si="1"/>
        <v>Земельный участок 597 кв.м. Адрес: Ростовская область, Азовский район, х. Обуховка, ул. Радужная, участок 31. Кадастровый номер 61:01:0600002:1264.</v>
      </c>
      <c r="B86" s="27">
        <v>4</v>
      </c>
      <c r="C86" s="27" t="s">
        <v>56</v>
      </c>
      <c r="D86" s="68">
        <f>IF(F86="-","-",MAX($D$8:D85)+1)</f>
        <v>55</v>
      </c>
      <c r="E86" s="44" t="s">
        <v>486</v>
      </c>
      <c r="F86" s="44" t="s">
        <v>57</v>
      </c>
      <c r="G86" s="14" t="s">
        <v>58</v>
      </c>
      <c r="H86" s="75" t="str">
        <f>IF(I86="-","-",IF(F86="-",MAX($F$8:H85)+1,"-"))</f>
        <v>-</v>
      </c>
      <c r="I86" s="83" t="s">
        <v>1</v>
      </c>
      <c r="J86" s="28"/>
      <c r="K86" s="15">
        <v>1</v>
      </c>
      <c r="L86" s="15">
        <v>1</v>
      </c>
      <c r="M86" s="15"/>
      <c r="N86" s="44" t="s">
        <v>11</v>
      </c>
      <c r="P86" s="21"/>
    </row>
    <row r="87" spans="1:16" s="3" customFormat="1" ht="47.25" x14ac:dyDescent="0.25">
      <c r="A87" s="3" t="str">
        <f t="shared" si="1"/>
        <v>-. -</v>
      </c>
      <c r="B87" s="27" t="s">
        <v>1</v>
      </c>
      <c r="C87" s="27" t="s">
        <v>56</v>
      </c>
      <c r="D87" s="69" t="str">
        <f>IF(F87="-","-",MAX($D$8:D86)+1)</f>
        <v>-</v>
      </c>
      <c r="E87" s="30" t="s">
        <v>486</v>
      </c>
      <c r="F87" s="80" t="s">
        <v>1</v>
      </c>
      <c r="G87" s="39" t="s">
        <v>1</v>
      </c>
      <c r="H87" s="65">
        <f>IF(I87="-","-",IF(F87="-",MAX($F$8:H86)+1,"-"))</f>
        <v>22</v>
      </c>
      <c r="I87" s="25" t="s">
        <v>317</v>
      </c>
      <c r="J87" s="26"/>
      <c r="K87" s="37">
        <v>1</v>
      </c>
      <c r="L87" s="79">
        <v>1</v>
      </c>
      <c r="M87" s="37" t="s">
        <v>12</v>
      </c>
      <c r="N87" s="30" t="s">
        <v>11</v>
      </c>
      <c r="P87" s="21"/>
    </row>
    <row r="88" spans="1:16" s="3" customFormat="1" ht="31.5" x14ac:dyDescent="0.25">
      <c r="A88" s="3" t="str">
        <f t="shared" si="1"/>
        <v>Земельный участок 601 кв.м. Адрес: Ростовская область, Азовский район, х. Обуховка, ул. Звездная, участок 33. Кадастровый номер 61:01:0600002:1235.</v>
      </c>
      <c r="B88" s="27">
        <v>4</v>
      </c>
      <c r="C88" s="27" t="s">
        <v>56</v>
      </c>
      <c r="D88" s="68">
        <f>IF(F88="-","-",MAX($D$8:D87)+1)</f>
        <v>56</v>
      </c>
      <c r="E88" s="44" t="s">
        <v>486</v>
      </c>
      <c r="F88" s="44" t="s">
        <v>59</v>
      </c>
      <c r="G88" s="14" t="s">
        <v>60</v>
      </c>
      <c r="H88" s="75" t="str">
        <f>IF(I88="-","-",IF(F88="-",MAX($F$8:H87)+1,"-"))</f>
        <v>-</v>
      </c>
      <c r="I88" s="83" t="s">
        <v>1</v>
      </c>
      <c r="J88" s="28"/>
      <c r="K88" s="15">
        <v>1</v>
      </c>
      <c r="L88" s="15">
        <v>1</v>
      </c>
      <c r="M88" s="15"/>
      <c r="N88" s="44" t="s">
        <v>11</v>
      </c>
      <c r="P88" s="21"/>
    </row>
    <row r="89" spans="1:16" s="3" customFormat="1" ht="47.25" x14ac:dyDescent="0.25">
      <c r="A89" s="3" t="str">
        <f t="shared" si="1"/>
        <v>-. -</v>
      </c>
      <c r="B89" s="27" t="s">
        <v>1</v>
      </c>
      <c r="C89" s="27" t="s">
        <v>56</v>
      </c>
      <c r="D89" s="69" t="str">
        <f>IF(F89="-","-",MAX($D$8:D88)+1)</f>
        <v>-</v>
      </c>
      <c r="E89" s="30" t="s">
        <v>486</v>
      </c>
      <c r="F89" s="80" t="s">
        <v>1</v>
      </c>
      <c r="G89" s="39" t="s">
        <v>1</v>
      </c>
      <c r="H89" s="65">
        <f>IF(I89="-","-",IF(F89="-",MAX($F$8:H88)+1,"-"))</f>
        <v>23</v>
      </c>
      <c r="I89" s="25" t="s">
        <v>318</v>
      </c>
      <c r="J89" s="26"/>
      <c r="K89" s="37">
        <v>1</v>
      </c>
      <c r="L89" s="79">
        <v>1</v>
      </c>
      <c r="M89" s="37" t="s">
        <v>12</v>
      </c>
      <c r="N89" s="30" t="s">
        <v>11</v>
      </c>
      <c r="P89" s="21"/>
    </row>
    <row r="90" spans="1:16" s="3" customFormat="1" ht="31.5" x14ac:dyDescent="0.25">
      <c r="A90" s="3" t="str">
        <f t="shared" si="1"/>
        <v>Земельный участок 558 кв.м. Адрес: Ростовская область, Азовский район, х. Обуховка, ул. Весенняя, участок 2. Кадастровый номер 61:01:0600002:1164.</v>
      </c>
      <c r="B90" s="27">
        <v>4</v>
      </c>
      <c r="C90" s="27" t="s">
        <v>56</v>
      </c>
      <c r="D90" s="68">
        <f>IF(F90="-","-",MAX($D$8:D89)+1)</f>
        <v>57</v>
      </c>
      <c r="E90" s="44" t="s">
        <v>486</v>
      </c>
      <c r="F90" s="44" t="s">
        <v>61</v>
      </c>
      <c r="G90" s="14" t="s">
        <v>62</v>
      </c>
      <c r="H90" s="75" t="str">
        <f>IF(I90="-","-",IF(F90="-",MAX($F$8:H89)+1,"-"))</f>
        <v>-</v>
      </c>
      <c r="I90" s="83" t="s">
        <v>1</v>
      </c>
      <c r="J90" s="28"/>
      <c r="K90" s="15">
        <v>1</v>
      </c>
      <c r="L90" s="15">
        <v>1</v>
      </c>
      <c r="M90" s="15"/>
      <c r="N90" s="44" t="s">
        <v>11</v>
      </c>
      <c r="P90" s="21"/>
    </row>
    <row r="91" spans="1:16" s="3" customFormat="1" ht="47.25" x14ac:dyDescent="0.25">
      <c r="A91" s="3" t="str">
        <f t="shared" si="1"/>
        <v>-. -</v>
      </c>
      <c r="B91" s="27" t="s">
        <v>1</v>
      </c>
      <c r="C91" s="27" t="s">
        <v>56</v>
      </c>
      <c r="D91" s="69" t="str">
        <f>IF(F91="-","-",MAX($D$8:D90)+1)</f>
        <v>-</v>
      </c>
      <c r="E91" s="30" t="s">
        <v>486</v>
      </c>
      <c r="F91" s="80" t="s">
        <v>1</v>
      </c>
      <c r="G91" s="39" t="s">
        <v>1</v>
      </c>
      <c r="H91" s="65">
        <f>IF(I91="-","-",IF(F91="-",MAX($F$8:H90)+1,"-"))</f>
        <v>24</v>
      </c>
      <c r="I91" s="25" t="s">
        <v>319</v>
      </c>
      <c r="J91" s="26"/>
      <c r="K91" s="37">
        <v>1</v>
      </c>
      <c r="L91" s="79">
        <v>1</v>
      </c>
      <c r="M91" s="37" t="s">
        <v>12</v>
      </c>
      <c r="N91" s="30" t="s">
        <v>11</v>
      </c>
      <c r="P91" s="21"/>
    </row>
    <row r="92" spans="1:16" s="3" customFormat="1" ht="31.5" x14ac:dyDescent="0.25">
      <c r="A92" s="3" t="str">
        <f t="shared" si="1"/>
        <v>Земельный участок 576 кв.м. Адрес: Ростовская область, Азовский район, х. Обуховка, ул. Весенняя, участок 39. Кадастровый номер 61:01:0600002:1171.</v>
      </c>
      <c r="B92" s="27">
        <v>4</v>
      </c>
      <c r="C92" s="27" t="s">
        <v>56</v>
      </c>
      <c r="D92" s="68">
        <f>IF(F92="-","-",MAX($D$8:D91)+1)</f>
        <v>58</v>
      </c>
      <c r="E92" s="44" t="s">
        <v>486</v>
      </c>
      <c r="F92" s="44" t="s">
        <v>63</v>
      </c>
      <c r="G92" s="14" t="s">
        <v>64</v>
      </c>
      <c r="H92" s="75" t="str">
        <f>IF(I92="-","-",IF(F92="-",MAX($F$8:H91)+1,"-"))</f>
        <v>-</v>
      </c>
      <c r="I92" s="83" t="s">
        <v>1</v>
      </c>
      <c r="J92" s="28"/>
      <c r="K92" s="15">
        <v>1</v>
      </c>
      <c r="L92" s="15">
        <v>1</v>
      </c>
      <c r="M92" s="15"/>
      <c r="N92" s="44" t="s">
        <v>11</v>
      </c>
      <c r="P92" s="21"/>
    </row>
    <row r="93" spans="1:16" s="3" customFormat="1" ht="47.25" x14ac:dyDescent="0.25">
      <c r="A93" s="3" t="str">
        <f t="shared" si="1"/>
        <v>-. -</v>
      </c>
      <c r="B93" s="27" t="s">
        <v>1</v>
      </c>
      <c r="C93" s="27" t="s">
        <v>56</v>
      </c>
      <c r="D93" s="69" t="str">
        <f>IF(F93="-","-",MAX($D$8:D92)+1)</f>
        <v>-</v>
      </c>
      <c r="E93" s="30" t="s">
        <v>486</v>
      </c>
      <c r="F93" s="80" t="s">
        <v>1</v>
      </c>
      <c r="G93" s="39" t="s">
        <v>1</v>
      </c>
      <c r="H93" s="65">
        <f>IF(I93="-","-",IF(F93="-",MAX($F$8:H92)+1,"-"))</f>
        <v>25</v>
      </c>
      <c r="I93" s="25" t="s">
        <v>320</v>
      </c>
      <c r="J93" s="26"/>
      <c r="K93" s="37">
        <v>1</v>
      </c>
      <c r="L93" s="79">
        <v>1</v>
      </c>
      <c r="M93" s="37" t="s">
        <v>12</v>
      </c>
      <c r="N93" s="30" t="s">
        <v>11</v>
      </c>
      <c r="P93" s="21"/>
    </row>
    <row r="94" spans="1:16" s="3" customFormat="1" ht="36.75" customHeight="1" x14ac:dyDescent="0.25">
      <c r="A94" s="3" t="str">
        <f t="shared" si="1"/>
        <v>Земельный участок 576 кв.м. Адрес: Ростовская область, Азовский район, х. Обуховка, ул. Парковая, участок 15. Кадастровый номер 61:01:0600002:1226.</v>
      </c>
      <c r="B94" s="27">
        <v>4</v>
      </c>
      <c r="C94" s="27" t="s">
        <v>56</v>
      </c>
      <c r="D94" s="68">
        <f>IF(F94="-","-",MAX($D$8:D93)+1)</f>
        <v>59</v>
      </c>
      <c r="E94" s="44" t="s">
        <v>486</v>
      </c>
      <c r="F94" s="44" t="s">
        <v>63</v>
      </c>
      <c r="G94" s="14" t="s">
        <v>65</v>
      </c>
      <c r="H94" s="75" t="str">
        <f>IF(I94="-","-",IF(F94="-",MAX($F$8:H93)+1,"-"))</f>
        <v>-</v>
      </c>
      <c r="I94" s="83" t="s">
        <v>1</v>
      </c>
      <c r="J94" s="38"/>
      <c r="K94" s="15">
        <v>1</v>
      </c>
      <c r="L94" s="15">
        <v>1</v>
      </c>
      <c r="M94" s="15"/>
      <c r="N94" s="44" t="s">
        <v>11</v>
      </c>
      <c r="P94" s="21"/>
    </row>
    <row r="95" spans="1:16" s="3" customFormat="1" ht="47.25" x14ac:dyDescent="0.25">
      <c r="A95" s="3" t="str">
        <f t="shared" si="1"/>
        <v>-. -</v>
      </c>
      <c r="B95" s="27" t="s">
        <v>1</v>
      </c>
      <c r="C95" s="27" t="s">
        <v>56</v>
      </c>
      <c r="D95" s="69" t="str">
        <f>IF(F95="-","-",MAX($D$8:D94)+1)</f>
        <v>-</v>
      </c>
      <c r="E95" s="30" t="s">
        <v>486</v>
      </c>
      <c r="F95" s="80" t="s">
        <v>1</v>
      </c>
      <c r="G95" s="39" t="s">
        <v>1</v>
      </c>
      <c r="H95" s="65">
        <f>IF(I95="-","-",IF(F95="-",MAX($F$8:H94)+1,"-"))</f>
        <v>26</v>
      </c>
      <c r="I95" s="25" t="s">
        <v>321</v>
      </c>
      <c r="J95" s="26"/>
      <c r="K95" s="37">
        <v>1</v>
      </c>
      <c r="L95" s="79">
        <v>1</v>
      </c>
      <c r="M95" s="37" t="s">
        <v>12</v>
      </c>
      <c r="N95" s="30" t="s">
        <v>11</v>
      </c>
      <c r="P95" s="21"/>
    </row>
    <row r="96" spans="1:16" s="3" customFormat="1" ht="31.5" x14ac:dyDescent="0.25">
      <c r="A96" s="3" t="str">
        <f t="shared" si="1"/>
        <v>Земельный участок 576 кв.м. Адрес: Ростовская область, Азовский район, х. Обуховка, ул. Парковая, участок 4. Кадастровый номер 61:01:0600002:1180.</v>
      </c>
      <c r="B96" s="27">
        <v>4</v>
      </c>
      <c r="C96" s="27" t="s">
        <v>56</v>
      </c>
      <c r="D96" s="68">
        <f>IF(F96="-","-",MAX($D$8:D95)+1)</f>
        <v>60</v>
      </c>
      <c r="E96" s="44" t="s">
        <v>486</v>
      </c>
      <c r="F96" s="44" t="s">
        <v>63</v>
      </c>
      <c r="G96" s="14" t="s">
        <v>66</v>
      </c>
      <c r="H96" s="75" t="str">
        <f>IF(I96="-","-",IF(F96="-",MAX($F$8:H95)+1,"-"))</f>
        <v>-</v>
      </c>
      <c r="I96" s="83" t="s">
        <v>1</v>
      </c>
      <c r="J96" s="28"/>
      <c r="K96" s="15">
        <v>1</v>
      </c>
      <c r="L96" s="15">
        <v>1</v>
      </c>
      <c r="M96" s="15"/>
      <c r="N96" s="44" t="s">
        <v>11</v>
      </c>
      <c r="P96" s="21"/>
    </row>
    <row r="97" spans="1:16" s="3" customFormat="1" ht="47.25" x14ac:dyDescent="0.25">
      <c r="A97" s="3" t="str">
        <f t="shared" si="1"/>
        <v>-. -</v>
      </c>
      <c r="B97" s="27" t="s">
        <v>1</v>
      </c>
      <c r="C97" s="27" t="s">
        <v>56</v>
      </c>
      <c r="D97" s="69" t="str">
        <f>IF(F97="-","-",MAX($D$8:D96)+1)</f>
        <v>-</v>
      </c>
      <c r="E97" s="30" t="s">
        <v>486</v>
      </c>
      <c r="F97" s="80" t="s">
        <v>1</v>
      </c>
      <c r="G97" s="39" t="s">
        <v>1</v>
      </c>
      <c r="H97" s="65">
        <f>IF(I97="-","-",IF(F97="-",MAX($F$8:H96)+1,"-"))</f>
        <v>27</v>
      </c>
      <c r="I97" s="25" t="s">
        <v>322</v>
      </c>
      <c r="J97" s="29"/>
      <c r="K97" s="37">
        <v>1</v>
      </c>
      <c r="L97" s="79">
        <v>1</v>
      </c>
      <c r="M97" s="37" t="s">
        <v>12</v>
      </c>
      <c r="N97" s="30" t="s">
        <v>11</v>
      </c>
      <c r="P97" s="21"/>
    </row>
    <row r="98" spans="1:16" s="3" customFormat="1" ht="31.5" x14ac:dyDescent="0.25">
      <c r="A98" s="3" t="str">
        <f t="shared" si="1"/>
        <v>Земельный участок 579 кв.м. Адрес: Ростовская область, Азовский район, х. Обуховка, ул. Весенняя, участок 1. Кадастровый номер 61:01:0600002:1199.</v>
      </c>
      <c r="B98" s="27">
        <v>4</v>
      </c>
      <c r="C98" s="27" t="s">
        <v>56</v>
      </c>
      <c r="D98" s="68">
        <f>IF(F98="-","-",MAX($D$8:D97)+1)</f>
        <v>61</v>
      </c>
      <c r="E98" s="44" t="s">
        <v>486</v>
      </c>
      <c r="F98" s="44" t="s">
        <v>67</v>
      </c>
      <c r="G98" s="14" t="s">
        <v>68</v>
      </c>
      <c r="H98" s="75" t="str">
        <f>IF(I98="-","-",IF(F98="-",MAX($F$8:H97)+1,"-"))</f>
        <v>-</v>
      </c>
      <c r="I98" s="83" t="s">
        <v>1</v>
      </c>
      <c r="J98" s="28"/>
      <c r="K98" s="15">
        <v>1</v>
      </c>
      <c r="L98" s="15">
        <v>1</v>
      </c>
      <c r="M98" s="15"/>
      <c r="N98" s="44" t="s">
        <v>11</v>
      </c>
      <c r="P98" s="21"/>
    </row>
    <row r="99" spans="1:16" s="3" customFormat="1" ht="47.25" x14ac:dyDescent="0.25">
      <c r="A99" s="3" t="str">
        <f t="shared" si="1"/>
        <v>-. -</v>
      </c>
      <c r="B99" s="27" t="s">
        <v>1</v>
      </c>
      <c r="C99" s="27" t="s">
        <v>56</v>
      </c>
      <c r="D99" s="69" t="str">
        <f>IF(F99="-","-",MAX($D$8:D98)+1)</f>
        <v>-</v>
      </c>
      <c r="E99" s="30" t="s">
        <v>486</v>
      </c>
      <c r="F99" s="80" t="s">
        <v>1</v>
      </c>
      <c r="G99" s="39" t="s">
        <v>1</v>
      </c>
      <c r="H99" s="65">
        <f>IF(I99="-","-",IF(F99="-",MAX($F$8:H98)+1,"-"))</f>
        <v>28</v>
      </c>
      <c r="I99" s="25" t="s">
        <v>323</v>
      </c>
      <c r="J99" s="26"/>
      <c r="K99" s="37">
        <v>1</v>
      </c>
      <c r="L99" s="79">
        <v>1</v>
      </c>
      <c r="M99" s="37" t="s">
        <v>12</v>
      </c>
      <c r="N99" s="30" t="s">
        <v>11</v>
      </c>
      <c r="P99" s="21"/>
    </row>
    <row r="100" spans="1:16" s="3" customFormat="1" ht="31.5" x14ac:dyDescent="0.25">
      <c r="A100" s="3" t="str">
        <f t="shared" si="1"/>
        <v>Земельный участок 585 кв.м. Адрес: Ростовская область, Азовский район, х. Обуховка, ул. Придорожная, участок 2. Кадастровый номер 61:01:0600002:1127.</v>
      </c>
      <c r="B100" s="27">
        <v>4</v>
      </c>
      <c r="C100" s="27" t="s">
        <v>56</v>
      </c>
      <c r="D100" s="68">
        <f>IF(F100="-","-",MAX($D$8:D99)+1)</f>
        <v>62</v>
      </c>
      <c r="E100" s="44" t="s">
        <v>486</v>
      </c>
      <c r="F100" s="44" t="s">
        <v>69</v>
      </c>
      <c r="G100" s="14" t="s">
        <v>70</v>
      </c>
      <c r="H100" s="75" t="str">
        <f>IF(I100="-","-",IF(F100="-",MAX($F$8:H99)+1,"-"))</f>
        <v>-</v>
      </c>
      <c r="I100" s="83" t="s">
        <v>1</v>
      </c>
      <c r="J100" s="28"/>
      <c r="K100" s="15">
        <v>1</v>
      </c>
      <c r="L100" s="15">
        <v>1</v>
      </c>
      <c r="M100" s="15"/>
      <c r="N100" s="44" t="s">
        <v>11</v>
      </c>
      <c r="P100" s="21"/>
    </row>
    <row r="101" spans="1:16" s="3" customFormat="1" ht="47.25" x14ac:dyDescent="0.25">
      <c r="A101" s="3" t="str">
        <f t="shared" si="1"/>
        <v>-. -</v>
      </c>
      <c r="B101" s="27" t="s">
        <v>1</v>
      </c>
      <c r="C101" s="27" t="s">
        <v>56</v>
      </c>
      <c r="D101" s="69" t="str">
        <f>IF(F101="-","-",MAX($D$8:D100)+1)</f>
        <v>-</v>
      </c>
      <c r="E101" s="30" t="s">
        <v>486</v>
      </c>
      <c r="F101" s="80" t="s">
        <v>1</v>
      </c>
      <c r="G101" s="39" t="s">
        <v>1</v>
      </c>
      <c r="H101" s="65">
        <f>IF(I101="-","-",IF(F101="-",MAX($F$8:H100)+1,"-"))</f>
        <v>29</v>
      </c>
      <c r="I101" s="25" t="s">
        <v>324</v>
      </c>
      <c r="J101" s="26"/>
      <c r="K101" s="37">
        <v>1</v>
      </c>
      <c r="L101" s="79">
        <v>1</v>
      </c>
      <c r="M101" s="37" t="s">
        <v>12</v>
      </c>
      <c r="N101" s="30" t="s">
        <v>11</v>
      </c>
      <c r="P101" s="21"/>
    </row>
    <row r="102" spans="1:16" s="3" customFormat="1" ht="31.5" x14ac:dyDescent="0.25">
      <c r="A102" s="3" t="str">
        <f t="shared" si="1"/>
        <v>Земельный участок 586 кв.м. Адрес: Ростовская область, Азовский район, х. Обуховка, ул. Радужная, участок 1. Кадастровый номер 61:01:0600002:1276.</v>
      </c>
      <c r="B102" s="27">
        <v>4</v>
      </c>
      <c r="C102" s="27" t="s">
        <v>56</v>
      </c>
      <c r="D102" s="68">
        <f>IF(F102="-","-",MAX($D$8:D101)+1)</f>
        <v>63</v>
      </c>
      <c r="E102" s="44" t="s">
        <v>486</v>
      </c>
      <c r="F102" s="44" t="s">
        <v>71</v>
      </c>
      <c r="G102" s="14" t="s">
        <v>72</v>
      </c>
      <c r="H102" s="75" t="str">
        <f>IF(I102="-","-",IF(F102="-",MAX($F$8:H101)+1,"-"))</f>
        <v>-</v>
      </c>
      <c r="I102" s="83" t="s">
        <v>1</v>
      </c>
      <c r="J102" s="38"/>
      <c r="K102" s="15">
        <v>1</v>
      </c>
      <c r="L102" s="15">
        <v>1</v>
      </c>
      <c r="M102" s="15"/>
      <c r="N102" s="44" t="s">
        <v>11</v>
      </c>
      <c r="P102" s="21"/>
    </row>
    <row r="103" spans="1:16" s="3" customFormat="1" ht="47.25" x14ac:dyDescent="0.25">
      <c r="A103" s="3" t="str">
        <f t="shared" si="1"/>
        <v>-. -</v>
      </c>
      <c r="B103" s="27" t="s">
        <v>1</v>
      </c>
      <c r="C103" s="27" t="s">
        <v>56</v>
      </c>
      <c r="D103" s="69" t="str">
        <f>IF(F103="-","-",MAX($D$8:D102)+1)</f>
        <v>-</v>
      </c>
      <c r="E103" s="30" t="s">
        <v>486</v>
      </c>
      <c r="F103" s="80" t="s">
        <v>1</v>
      </c>
      <c r="G103" s="39" t="s">
        <v>1</v>
      </c>
      <c r="H103" s="65">
        <f>IF(I103="-","-",IF(F103="-",MAX($F$8:H102)+1,"-"))</f>
        <v>30</v>
      </c>
      <c r="I103" s="25" t="s">
        <v>325</v>
      </c>
      <c r="J103" s="26"/>
      <c r="K103" s="37">
        <v>1</v>
      </c>
      <c r="L103" s="79">
        <v>1</v>
      </c>
      <c r="M103" s="37" t="s">
        <v>12</v>
      </c>
      <c r="N103" s="30" t="s">
        <v>11</v>
      </c>
      <c r="P103" s="21"/>
    </row>
    <row r="104" spans="1:16" s="3" customFormat="1" ht="31.5" x14ac:dyDescent="0.25">
      <c r="A104" s="3" t="str">
        <f t="shared" si="1"/>
        <v>Земельный участок 587 кв.м. Адрес: Ростовская область, Азовский район, х. Обуховка, ул. Радужная, участок 2. Кадастровый номер 61:01:0600002:1133.</v>
      </c>
      <c r="B104" s="27">
        <v>4</v>
      </c>
      <c r="C104" s="27" t="s">
        <v>56</v>
      </c>
      <c r="D104" s="68">
        <f>IF(F104="-","-",MAX($D$8:D103)+1)</f>
        <v>64</v>
      </c>
      <c r="E104" s="44" t="s">
        <v>486</v>
      </c>
      <c r="F104" s="44" t="s">
        <v>73</v>
      </c>
      <c r="G104" s="14" t="s">
        <v>74</v>
      </c>
      <c r="H104" s="75" t="str">
        <f>IF(I104="-","-",IF(F104="-",MAX($F$8:H103)+1,"-"))</f>
        <v>-</v>
      </c>
      <c r="I104" s="83" t="s">
        <v>1</v>
      </c>
      <c r="J104" s="28"/>
      <c r="K104" s="15">
        <v>1</v>
      </c>
      <c r="L104" s="15">
        <v>1</v>
      </c>
      <c r="M104" s="15"/>
      <c r="N104" s="44" t="s">
        <v>11</v>
      </c>
      <c r="P104" s="21"/>
    </row>
    <row r="105" spans="1:16" s="3" customFormat="1" ht="47.25" x14ac:dyDescent="0.25">
      <c r="A105" s="3" t="str">
        <f t="shared" si="1"/>
        <v>-. -</v>
      </c>
      <c r="B105" s="27" t="s">
        <v>1</v>
      </c>
      <c r="C105" s="27" t="s">
        <v>56</v>
      </c>
      <c r="D105" s="69" t="str">
        <f>IF(F105="-","-",MAX($D$8:D104)+1)</f>
        <v>-</v>
      </c>
      <c r="E105" s="30" t="s">
        <v>486</v>
      </c>
      <c r="F105" s="80" t="s">
        <v>1</v>
      </c>
      <c r="G105" s="39" t="s">
        <v>1</v>
      </c>
      <c r="H105" s="65">
        <f>IF(I105="-","-",IF(F105="-",MAX($F$8:H104)+1,"-"))</f>
        <v>31</v>
      </c>
      <c r="I105" s="25" t="s">
        <v>326</v>
      </c>
      <c r="J105" s="29"/>
      <c r="K105" s="37">
        <v>1</v>
      </c>
      <c r="L105" s="79">
        <v>1</v>
      </c>
      <c r="M105" s="37" t="s">
        <v>12</v>
      </c>
      <c r="N105" s="30" t="s">
        <v>11</v>
      </c>
      <c r="P105" s="21"/>
    </row>
    <row r="106" spans="1:16" s="3" customFormat="1" ht="31.5" x14ac:dyDescent="0.25">
      <c r="A106" s="3" t="str">
        <f t="shared" si="1"/>
        <v>Земельный участок 588 кв.м. Адрес: Ростовская область, Азовский район, х. Обуховка, ул. Звездная, участок 1. Кадастровый номер 61:01:0600002:1156.</v>
      </c>
      <c r="B106" s="27">
        <v>4</v>
      </c>
      <c r="C106" s="27" t="s">
        <v>56</v>
      </c>
      <c r="D106" s="68">
        <f>IF(F106="-","-",MAX($D$8:D105)+1)</f>
        <v>65</v>
      </c>
      <c r="E106" s="44" t="s">
        <v>486</v>
      </c>
      <c r="F106" s="44" t="s">
        <v>75</v>
      </c>
      <c r="G106" s="14" t="s">
        <v>76</v>
      </c>
      <c r="H106" s="75" t="str">
        <f>IF(I106="-","-",IF(F106="-",MAX($F$8:H105)+1,"-"))</f>
        <v>-</v>
      </c>
      <c r="I106" s="83" t="s">
        <v>1</v>
      </c>
      <c r="J106" s="28"/>
      <c r="K106" s="15">
        <v>1</v>
      </c>
      <c r="L106" s="15">
        <v>1</v>
      </c>
      <c r="M106" s="15"/>
      <c r="N106" s="44" t="s">
        <v>11</v>
      </c>
      <c r="P106" s="21"/>
    </row>
    <row r="107" spans="1:16" s="3" customFormat="1" ht="47.25" x14ac:dyDescent="0.25">
      <c r="A107" s="3" t="str">
        <f t="shared" si="1"/>
        <v>-. -</v>
      </c>
      <c r="B107" s="27" t="s">
        <v>1</v>
      </c>
      <c r="C107" s="27" t="s">
        <v>56</v>
      </c>
      <c r="D107" s="69" t="str">
        <f>IF(F107="-","-",MAX($D$8:D106)+1)</f>
        <v>-</v>
      </c>
      <c r="E107" s="30" t="s">
        <v>486</v>
      </c>
      <c r="F107" s="80" t="s">
        <v>1</v>
      </c>
      <c r="G107" s="39" t="s">
        <v>1</v>
      </c>
      <c r="H107" s="65">
        <f>IF(I107="-","-",IF(F107="-",MAX($F$8:H106)+1,"-"))</f>
        <v>32</v>
      </c>
      <c r="I107" s="25" t="s">
        <v>327</v>
      </c>
      <c r="J107" s="29"/>
      <c r="K107" s="37">
        <v>1</v>
      </c>
      <c r="L107" s="79">
        <v>1</v>
      </c>
      <c r="M107" s="37" t="s">
        <v>12</v>
      </c>
      <c r="N107" s="30" t="s">
        <v>11</v>
      </c>
      <c r="P107" s="21"/>
    </row>
    <row r="108" spans="1:16" s="3" customFormat="1" ht="31.5" x14ac:dyDescent="0.25">
      <c r="A108" s="3" t="str">
        <f t="shared" si="1"/>
        <v>Земельный участок 589 кв.м. Адрес: Ростовская область, Азовский район, х. Обуховка, ул. Звездная, участок 2. Кадастровый номер 61:01:0600002:1178.</v>
      </c>
      <c r="B108" s="27">
        <v>4</v>
      </c>
      <c r="C108" s="27" t="s">
        <v>56</v>
      </c>
      <c r="D108" s="68">
        <f>IF(F108="-","-",MAX($D$8:D107)+1)</f>
        <v>66</v>
      </c>
      <c r="E108" s="44" t="s">
        <v>486</v>
      </c>
      <c r="F108" s="44" t="s">
        <v>77</v>
      </c>
      <c r="G108" s="14" t="s">
        <v>78</v>
      </c>
      <c r="H108" s="75" t="str">
        <f>IF(I108="-","-",IF(F108="-",MAX($F$8:H107)+1,"-"))</f>
        <v>-</v>
      </c>
      <c r="I108" s="83" t="s">
        <v>1</v>
      </c>
      <c r="J108" s="38"/>
      <c r="K108" s="15">
        <v>1</v>
      </c>
      <c r="L108" s="15">
        <v>1</v>
      </c>
      <c r="M108" s="15"/>
      <c r="N108" s="44" t="s">
        <v>11</v>
      </c>
      <c r="P108" s="21"/>
    </row>
    <row r="109" spans="1:16" s="3" customFormat="1" ht="47.25" x14ac:dyDescent="0.25">
      <c r="A109" s="3" t="str">
        <f t="shared" si="1"/>
        <v>-. -</v>
      </c>
      <c r="B109" s="27" t="s">
        <v>1</v>
      </c>
      <c r="C109" s="27" t="s">
        <v>56</v>
      </c>
      <c r="D109" s="69" t="str">
        <f>IF(F109="-","-",MAX($D$8:D108)+1)</f>
        <v>-</v>
      </c>
      <c r="E109" s="30" t="s">
        <v>486</v>
      </c>
      <c r="F109" s="80" t="s">
        <v>1</v>
      </c>
      <c r="G109" s="39" t="s">
        <v>1</v>
      </c>
      <c r="H109" s="65">
        <f>IF(I109="-","-",IF(F109="-",MAX($F$8:H108)+1,"-"))</f>
        <v>33</v>
      </c>
      <c r="I109" s="25" t="s">
        <v>328</v>
      </c>
      <c r="J109" s="26"/>
      <c r="K109" s="37">
        <v>1</v>
      </c>
      <c r="L109" s="79">
        <v>1</v>
      </c>
      <c r="M109" s="37" t="s">
        <v>12</v>
      </c>
      <c r="N109" s="30" t="s">
        <v>11</v>
      </c>
      <c r="P109" s="21"/>
    </row>
    <row r="110" spans="1:16" s="3" customFormat="1" ht="31.5" x14ac:dyDescent="0.25">
      <c r="A110" s="3" t="str">
        <f t="shared" si="1"/>
        <v>Земельный участок 596 кв.м. Адрес: Ростовская область, Азовский район, х. Обуховка, ул. Весенняя, участок 29. Кадастровый номер 61:01:0600002:1110.</v>
      </c>
      <c r="B110" s="27">
        <v>4</v>
      </c>
      <c r="C110" s="27" t="s">
        <v>56</v>
      </c>
      <c r="D110" s="68">
        <f>IF(F110="-","-",MAX($D$8:D109)+1)</f>
        <v>67</v>
      </c>
      <c r="E110" s="44" t="s">
        <v>486</v>
      </c>
      <c r="F110" s="44" t="s">
        <v>79</v>
      </c>
      <c r="G110" s="14" t="s">
        <v>80</v>
      </c>
      <c r="H110" s="75" t="str">
        <f>IF(I110="-","-",IF(F110="-",MAX($F$8:H109)+1,"-"))</f>
        <v>-</v>
      </c>
      <c r="I110" s="83" t="s">
        <v>1</v>
      </c>
      <c r="J110" s="44"/>
      <c r="K110" s="15">
        <v>1</v>
      </c>
      <c r="L110" s="15">
        <v>1</v>
      </c>
      <c r="M110" s="15"/>
      <c r="N110" s="44" t="s">
        <v>11</v>
      </c>
      <c r="P110" s="21"/>
    </row>
    <row r="111" spans="1:16" s="3" customFormat="1" ht="47.25" x14ac:dyDescent="0.25">
      <c r="A111" s="3" t="str">
        <f t="shared" si="1"/>
        <v>-. -</v>
      </c>
      <c r="B111" s="27" t="s">
        <v>1</v>
      </c>
      <c r="C111" s="27" t="s">
        <v>56</v>
      </c>
      <c r="D111" s="69" t="str">
        <f>IF(F111="-","-",MAX($D$8:D110)+1)</f>
        <v>-</v>
      </c>
      <c r="E111" s="30" t="s">
        <v>486</v>
      </c>
      <c r="F111" s="80" t="s">
        <v>1</v>
      </c>
      <c r="G111" s="39" t="s">
        <v>1</v>
      </c>
      <c r="H111" s="65">
        <f>IF(I111="-","-",IF(F111="-",MAX($F$8:H110)+1,"-"))</f>
        <v>34</v>
      </c>
      <c r="I111" s="25" t="s">
        <v>329</v>
      </c>
      <c r="J111" s="26"/>
      <c r="K111" s="37">
        <v>1</v>
      </c>
      <c r="L111" s="79">
        <v>1</v>
      </c>
      <c r="M111" s="37" t="s">
        <v>12</v>
      </c>
      <c r="N111" s="30" t="s">
        <v>11</v>
      </c>
      <c r="P111" s="21"/>
    </row>
    <row r="112" spans="1:16" s="3" customFormat="1" ht="31.5" x14ac:dyDescent="0.25">
      <c r="A112" s="3" t="str">
        <f t="shared" si="1"/>
        <v>Земельный участок 596 кв.м. Адрес: Ростовская область, Азовский район, х. Обуховка, ул. Весенняя, участок 31. Кадастровый номер 61:01:0600002:1120.</v>
      </c>
      <c r="B112" s="27">
        <v>4</v>
      </c>
      <c r="C112" s="27" t="s">
        <v>56</v>
      </c>
      <c r="D112" s="68">
        <f>IF(F112="-","-",MAX($D$8:D111)+1)</f>
        <v>68</v>
      </c>
      <c r="E112" s="44" t="s">
        <v>486</v>
      </c>
      <c r="F112" s="44" t="s">
        <v>79</v>
      </c>
      <c r="G112" s="14" t="s">
        <v>81</v>
      </c>
      <c r="H112" s="75" t="str">
        <f>IF(I112="-","-",IF(F112="-",MAX($F$8:H111)+1,"-"))</f>
        <v>-</v>
      </c>
      <c r="I112" s="83" t="s">
        <v>1</v>
      </c>
      <c r="J112" s="44"/>
      <c r="K112" s="15">
        <v>1</v>
      </c>
      <c r="L112" s="15">
        <v>1</v>
      </c>
      <c r="M112" s="15"/>
      <c r="N112" s="44" t="s">
        <v>11</v>
      </c>
      <c r="P112" s="21"/>
    </row>
    <row r="113" spans="1:16" s="3" customFormat="1" ht="50.25" customHeight="1" x14ac:dyDescent="0.25">
      <c r="A113" s="3" t="str">
        <f t="shared" si="1"/>
        <v>-. -</v>
      </c>
      <c r="B113" s="27" t="s">
        <v>1</v>
      </c>
      <c r="C113" s="27" t="s">
        <v>56</v>
      </c>
      <c r="D113" s="69" t="str">
        <f>IF(F113="-","-",MAX($D$8:D112)+1)</f>
        <v>-</v>
      </c>
      <c r="E113" s="30" t="s">
        <v>486</v>
      </c>
      <c r="F113" s="80" t="s">
        <v>1</v>
      </c>
      <c r="G113" s="39" t="s">
        <v>1</v>
      </c>
      <c r="H113" s="65">
        <f>IF(I113="-","-",IF(F113="-",MAX($F$8:H112)+1,"-"))</f>
        <v>35</v>
      </c>
      <c r="I113" s="25" t="s">
        <v>330</v>
      </c>
      <c r="J113" s="26"/>
      <c r="K113" s="37">
        <v>1</v>
      </c>
      <c r="L113" s="79">
        <v>1</v>
      </c>
      <c r="M113" s="37" t="s">
        <v>12</v>
      </c>
      <c r="N113" s="30" t="s">
        <v>11</v>
      </c>
      <c r="P113" s="21"/>
    </row>
    <row r="114" spans="1:16" s="3" customFormat="1" ht="31.5" x14ac:dyDescent="0.25">
      <c r="A114" s="3" t="str">
        <f t="shared" si="1"/>
        <v>Земельный участок 596 кв.м. Адрес: Ростовская область, Азовский район, х. Обуховка, ул. Звездная, участок 29. Кадастровый номер 61:01:0600002:1212.</v>
      </c>
      <c r="B114" s="27">
        <v>4</v>
      </c>
      <c r="C114" s="27" t="s">
        <v>56</v>
      </c>
      <c r="D114" s="68">
        <f>IF(F114="-","-",MAX($D$8:D113)+1)</f>
        <v>69</v>
      </c>
      <c r="E114" s="44" t="s">
        <v>486</v>
      </c>
      <c r="F114" s="44" t="s">
        <v>79</v>
      </c>
      <c r="G114" s="14" t="s">
        <v>82</v>
      </c>
      <c r="H114" s="75" t="str">
        <f>IF(I114="-","-",IF(F114="-",MAX($F$8:H113)+1,"-"))</f>
        <v>-</v>
      </c>
      <c r="I114" s="83" t="s">
        <v>1</v>
      </c>
      <c r="J114" s="44"/>
      <c r="K114" s="15">
        <v>1</v>
      </c>
      <c r="L114" s="15">
        <v>1</v>
      </c>
      <c r="M114" s="15"/>
      <c r="N114" s="44" t="s">
        <v>11</v>
      </c>
      <c r="P114" s="21"/>
    </row>
    <row r="115" spans="1:16" s="3" customFormat="1" ht="47.25" x14ac:dyDescent="0.25">
      <c r="A115" s="3" t="str">
        <f t="shared" si="1"/>
        <v>-. -</v>
      </c>
      <c r="B115" s="27" t="s">
        <v>1</v>
      </c>
      <c r="C115" s="27" t="s">
        <v>56</v>
      </c>
      <c r="D115" s="69" t="str">
        <f>IF(F115="-","-",MAX($D$8:D114)+1)</f>
        <v>-</v>
      </c>
      <c r="E115" s="30" t="s">
        <v>486</v>
      </c>
      <c r="F115" s="80" t="s">
        <v>1</v>
      </c>
      <c r="G115" s="39" t="s">
        <v>1</v>
      </c>
      <c r="H115" s="65">
        <f>IF(I115="-","-",IF(F115="-",MAX($F$8:H114)+1,"-"))</f>
        <v>36</v>
      </c>
      <c r="I115" s="25" t="s">
        <v>331</v>
      </c>
      <c r="J115" s="30"/>
      <c r="K115" s="37">
        <v>1</v>
      </c>
      <c r="L115" s="79">
        <v>1</v>
      </c>
      <c r="M115" s="37" t="s">
        <v>12</v>
      </c>
      <c r="N115" s="30" t="s">
        <v>11</v>
      </c>
      <c r="P115" s="21"/>
    </row>
    <row r="116" spans="1:16" s="3" customFormat="1" ht="31.5" x14ac:dyDescent="0.25">
      <c r="A116" s="3" t="str">
        <f t="shared" si="1"/>
        <v>Земельный участок 596 кв.м. Адрес: Ростовская область, Азовский район, х. Обуховка, ул. Звездная, участок 30. Кадастровый номер 61:01:0600002:1159.</v>
      </c>
      <c r="B116" s="27">
        <v>4</v>
      </c>
      <c r="C116" s="27" t="s">
        <v>56</v>
      </c>
      <c r="D116" s="68">
        <f>IF(F116="-","-",MAX($D$8:D115)+1)</f>
        <v>70</v>
      </c>
      <c r="E116" s="44" t="s">
        <v>486</v>
      </c>
      <c r="F116" s="44" t="s">
        <v>79</v>
      </c>
      <c r="G116" s="14" t="s">
        <v>83</v>
      </c>
      <c r="H116" s="75" t="str">
        <f>IF(I116="-","-",IF(F116="-",MAX($F$8:H115)+1,"-"))</f>
        <v>-</v>
      </c>
      <c r="I116" s="83" t="s">
        <v>1</v>
      </c>
      <c r="J116" s="44"/>
      <c r="K116" s="15">
        <v>1</v>
      </c>
      <c r="L116" s="15">
        <v>1</v>
      </c>
      <c r="M116" s="15"/>
      <c r="N116" s="44" t="s">
        <v>11</v>
      </c>
      <c r="P116" s="21"/>
    </row>
    <row r="117" spans="1:16" s="3" customFormat="1" ht="47.25" x14ac:dyDescent="0.25">
      <c r="A117" s="3" t="str">
        <f t="shared" si="1"/>
        <v>-. -</v>
      </c>
      <c r="B117" s="27" t="s">
        <v>1</v>
      </c>
      <c r="C117" s="27" t="s">
        <v>56</v>
      </c>
      <c r="D117" s="69" t="str">
        <f>IF(F117="-","-",MAX($D$8:D116)+1)</f>
        <v>-</v>
      </c>
      <c r="E117" s="30" t="s">
        <v>486</v>
      </c>
      <c r="F117" s="80" t="s">
        <v>1</v>
      </c>
      <c r="G117" s="39" t="s">
        <v>1</v>
      </c>
      <c r="H117" s="65">
        <f>IF(I117="-","-",IF(F117="-",MAX($F$8:H116)+1,"-"))</f>
        <v>37</v>
      </c>
      <c r="I117" s="25" t="s">
        <v>332</v>
      </c>
      <c r="J117" s="30"/>
      <c r="K117" s="37">
        <v>1</v>
      </c>
      <c r="L117" s="79">
        <v>1</v>
      </c>
      <c r="M117" s="37" t="s">
        <v>12</v>
      </c>
      <c r="N117" s="30" t="s">
        <v>11</v>
      </c>
      <c r="P117" s="21"/>
    </row>
    <row r="118" spans="1:16" s="3" customFormat="1" ht="31.5" x14ac:dyDescent="0.25">
      <c r="A118" s="3" t="str">
        <f t="shared" si="1"/>
        <v>Земельный участок 596 кв.м. Адрес: Ростовская область, Азовский район, х. Обуховка, ул. Придорожная, участок 30. Кадастровый номер 61:01:0600002:1211.</v>
      </c>
      <c r="B118" s="27">
        <v>4</v>
      </c>
      <c r="C118" s="27" t="s">
        <v>56</v>
      </c>
      <c r="D118" s="68">
        <f>IF(F118="-","-",MAX($D$8:D117)+1)</f>
        <v>71</v>
      </c>
      <c r="E118" s="44" t="s">
        <v>486</v>
      </c>
      <c r="F118" s="44" t="s">
        <v>79</v>
      </c>
      <c r="G118" s="14" t="s">
        <v>84</v>
      </c>
      <c r="H118" s="75" t="str">
        <f>IF(I118="-","-",IF(F118="-",MAX($F$8:H117)+1,"-"))</f>
        <v>-</v>
      </c>
      <c r="I118" s="83" t="s">
        <v>1</v>
      </c>
      <c r="J118" s="28"/>
      <c r="K118" s="15">
        <v>1</v>
      </c>
      <c r="L118" s="15">
        <v>1</v>
      </c>
      <c r="M118" s="15"/>
      <c r="N118" s="44" t="s">
        <v>11</v>
      </c>
      <c r="P118" s="21"/>
    </row>
    <row r="119" spans="1:16" s="3" customFormat="1" ht="47.25" x14ac:dyDescent="0.25">
      <c r="A119" s="3" t="str">
        <f t="shared" si="1"/>
        <v>-. -</v>
      </c>
      <c r="B119" s="27" t="s">
        <v>1</v>
      </c>
      <c r="C119" s="27" t="s">
        <v>56</v>
      </c>
      <c r="D119" s="69" t="str">
        <f>IF(F119="-","-",MAX($D$8:D118)+1)</f>
        <v>-</v>
      </c>
      <c r="E119" s="30" t="s">
        <v>486</v>
      </c>
      <c r="F119" s="80" t="s">
        <v>1</v>
      </c>
      <c r="G119" s="39" t="s">
        <v>1</v>
      </c>
      <c r="H119" s="65">
        <f>IF(I119="-","-",IF(F119="-",MAX($F$8:H118)+1,"-"))</f>
        <v>38</v>
      </c>
      <c r="I119" s="25" t="s">
        <v>333</v>
      </c>
      <c r="J119" s="30"/>
      <c r="K119" s="37">
        <v>1</v>
      </c>
      <c r="L119" s="79">
        <v>1</v>
      </c>
      <c r="M119" s="37" t="s">
        <v>12</v>
      </c>
      <c r="N119" s="30" t="s">
        <v>11</v>
      </c>
      <c r="P119" s="21"/>
    </row>
    <row r="120" spans="1:16" s="3" customFormat="1" ht="31.5" x14ac:dyDescent="0.25">
      <c r="A120" s="3" t="str">
        <f t="shared" si="1"/>
        <v>Земельный участок 596 кв.м. Адрес: Ростовская область, Азовский район, х. Обуховка, ул. Радужная, участок 29. Кадастровый номер 61:01:0600002:1123.</v>
      </c>
      <c r="B120" s="27">
        <v>4</v>
      </c>
      <c r="C120" s="27" t="s">
        <v>56</v>
      </c>
      <c r="D120" s="68">
        <f>IF(F120="-","-",MAX($D$8:D119)+1)</f>
        <v>72</v>
      </c>
      <c r="E120" s="44" t="s">
        <v>486</v>
      </c>
      <c r="F120" s="44" t="s">
        <v>79</v>
      </c>
      <c r="G120" s="14" t="s">
        <v>85</v>
      </c>
      <c r="H120" s="75" t="str">
        <f>IF(I120="-","-",IF(F120="-",MAX($F$8:H119)+1,"-"))</f>
        <v>-</v>
      </c>
      <c r="I120" s="83" t="s">
        <v>1</v>
      </c>
      <c r="J120" s="28"/>
      <c r="K120" s="15">
        <v>1</v>
      </c>
      <c r="L120" s="15">
        <v>1</v>
      </c>
      <c r="M120" s="15"/>
      <c r="N120" s="44" t="s">
        <v>11</v>
      </c>
      <c r="P120" s="21"/>
    </row>
    <row r="121" spans="1:16" s="3" customFormat="1" ht="47.25" x14ac:dyDescent="0.25">
      <c r="A121" s="3" t="str">
        <f t="shared" si="1"/>
        <v>-. -</v>
      </c>
      <c r="B121" s="27" t="s">
        <v>1</v>
      </c>
      <c r="C121" s="27" t="s">
        <v>56</v>
      </c>
      <c r="D121" s="69" t="str">
        <f>IF(F121="-","-",MAX($D$8:D120)+1)</f>
        <v>-</v>
      </c>
      <c r="E121" s="30" t="s">
        <v>486</v>
      </c>
      <c r="F121" s="80" t="s">
        <v>1</v>
      </c>
      <c r="G121" s="39" t="s">
        <v>1</v>
      </c>
      <c r="H121" s="65">
        <f>IF(I121="-","-",IF(F121="-",MAX($F$8:H120)+1,"-"))</f>
        <v>39</v>
      </c>
      <c r="I121" s="25" t="s">
        <v>334</v>
      </c>
      <c r="J121" s="26"/>
      <c r="K121" s="37">
        <v>1</v>
      </c>
      <c r="L121" s="79">
        <v>1</v>
      </c>
      <c r="M121" s="37" t="s">
        <v>12</v>
      </c>
      <c r="N121" s="30" t="s">
        <v>11</v>
      </c>
      <c r="P121" s="21"/>
    </row>
    <row r="122" spans="1:16" s="3" customFormat="1" ht="31.5" x14ac:dyDescent="0.25">
      <c r="A122" s="3" t="str">
        <f t="shared" si="1"/>
        <v>Земельный участок 596 кв.м. Адрес: Ростовская область, Азовский район, х. Обуховка, ул. Радужная, участок 30. Кадастровый номер 61:01:0600002:1124.</v>
      </c>
      <c r="B122" s="27">
        <v>4</v>
      </c>
      <c r="C122" s="27" t="s">
        <v>56</v>
      </c>
      <c r="D122" s="68">
        <f>IF(F122="-","-",MAX($D$8:D121)+1)</f>
        <v>73</v>
      </c>
      <c r="E122" s="44" t="s">
        <v>486</v>
      </c>
      <c r="F122" s="44" t="s">
        <v>79</v>
      </c>
      <c r="G122" s="14" t="s">
        <v>86</v>
      </c>
      <c r="H122" s="75" t="str">
        <f>IF(I122="-","-",IF(F122="-",MAX($F$8:H121)+1,"-"))</f>
        <v>-</v>
      </c>
      <c r="I122" s="83" t="s">
        <v>1</v>
      </c>
      <c r="J122" s="38"/>
      <c r="K122" s="15">
        <v>1</v>
      </c>
      <c r="L122" s="15">
        <v>1</v>
      </c>
      <c r="M122" s="15"/>
      <c r="N122" s="44" t="s">
        <v>11</v>
      </c>
      <c r="P122" s="21"/>
    </row>
    <row r="123" spans="1:16" s="3" customFormat="1" ht="47.25" x14ac:dyDescent="0.25">
      <c r="A123" s="3" t="str">
        <f t="shared" si="1"/>
        <v>-. -</v>
      </c>
      <c r="B123" s="27" t="s">
        <v>1</v>
      </c>
      <c r="C123" s="27" t="s">
        <v>56</v>
      </c>
      <c r="D123" s="69" t="str">
        <f>IF(F123="-","-",MAX($D$8:D122)+1)</f>
        <v>-</v>
      </c>
      <c r="E123" s="30" t="s">
        <v>486</v>
      </c>
      <c r="F123" s="80" t="s">
        <v>1</v>
      </c>
      <c r="G123" s="39" t="s">
        <v>1</v>
      </c>
      <c r="H123" s="65">
        <f>IF(I123="-","-",IF(F123="-",MAX($F$8:H122)+1,"-"))</f>
        <v>40</v>
      </c>
      <c r="I123" s="25" t="s">
        <v>335</v>
      </c>
      <c r="J123" s="26"/>
      <c r="K123" s="37">
        <v>1</v>
      </c>
      <c r="L123" s="79">
        <v>1</v>
      </c>
      <c r="M123" s="37" t="s">
        <v>12</v>
      </c>
      <c r="N123" s="30" t="s">
        <v>11</v>
      </c>
      <c r="P123" s="21"/>
    </row>
    <row r="124" spans="1:16" s="3" customFormat="1" ht="31.5" x14ac:dyDescent="0.25">
      <c r="A124" s="3" t="str">
        <f t="shared" si="1"/>
        <v>Земельный участок 597 кв.м. Адрес: Ростовская область, Азовский район, х. Обуховка, ул. Звездная, участок 31. Кадастровый номер 61:01:0600002:1271.</v>
      </c>
      <c r="B124" s="27">
        <v>4</v>
      </c>
      <c r="C124" s="27" t="s">
        <v>56</v>
      </c>
      <c r="D124" s="68">
        <f>IF(F124="-","-",MAX($D$8:D123)+1)</f>
        <v>74</v>
      </c>
      <c r="E124" s="44" t="s">
        <v>486</v>
      </c>
      <c r="F124" s="44" t="s">
        <v>57</v>
      </c>
      <c r="G124" s="14" t="s">
        <v>87</v>
      </c>
      <c r="H124" s="75" t="str">
        <f>IF(I124="-","-",IF(F124="-",MAX($F$8:H123)+1,"-"))</f>
        <v>-</v>
      </c>
      <c r="I124" s="83" t="s">
        <v>1</v>
      </c>
      <c r="J124" s="44"/>
      <c r="K124" s="15">
        <v>1</v>
      </c>
      <c r="L124" s="15">
        <v>1</v>
      </c>
      <c r="M124" s="15"/>
      <c r="N124" s="44" t="s">
        <v>11</v>
      </c>
      <c r="P124" s="21"/>
    </row>
    <row r="125" spans="1:16" s="3" customFormat="1" ht="47.25" x14ac:dyDescent="0.25">
      <c r="A125" s="3" t="str">
        <f t="shared" si="1"/>
        <v>-. -</v>
      </c>
      <c r="B125" s="27" t="s">
        <v>1</v>
      </c>
      <c r="C125" s="27" t="s">
        <v>56</v>
      </c>
      <c r="D125" s="69" t="str">
        <f>IF(F125="-","-",MAX($D$8:D124)+1)</f>
        <v>-</v>
      </c>
      <c r="E125" s="30" t="s">
        <v>486</v>
      </c>
      <c r="F125" s="80" t="s">
        <v>1</v>
      </c>
      <c r="G125" s="39" t="s">
        <v>1</v>
      </c>
      <c r="H125" s="65">
        <f>IF(I125="-","-",IF(F125="-",MAX($F$8:H124)+1,"-"))</f>
        <v>41</v>
      </c>
      <c r="I125" s="25" t="s">
        <v>336</v>
      </c>
      <c r="J125" s="26"/>
      <c r="K125" s="37">
        <v>1</v>
      </c>
      <c r="L125" s="79">
        <v>1</v>
      </c>
      <c r="M125" s="37" t="s">
        <v>12</v>
      </c>
      <c r="N125" s="30" t="s">
        <v>11</v>
      </c>
      <c r="P125" s="21"/>
    </row>
    <row r="126" spans="1:16" s="3" customFormat="1" ht="31.5" x14ac:dyDescent="0.25">
      <c r="A126" s="3" t="str">
        <f t="shared" si="1"/>
        <v>Земельный участок 597 кв.м. Адрес: Ростовская область, Азовский район, х. Обуховка, ул. Звездная, участок 32. Кадастровый номер 61:01:0600002:1147.</v>
      </c>
      <c r="B126" s="27">
        <v>4</v>
      </c>
      <c r="C126" s="27" t="s">
        <v>56</v>
      </c>
      <c r="D126" s="68">
        <f>IF(F126="-","-",MAX($D$8:D125)+1)</f>
        <v>75</v>
      </c>
      <c r="E126" s="44" t="s">
        <v>486</v>
      </c>
      <c r="F126" s="44" t="s">
        <v>57</v>
      </c>
      <c r="G126" s="14" t="s">
        <v>88</v>
      </c>
      <c r="H126" s="75" t="str">
        <f>IF(I126="-","-",IF(F126="-",MAX($F$8:H125)+1,"-"))</f>
        <v>-</v>
      </c>
      <c r="I126" s="83" t="s">
        <v>1</v>
      </c>
      <c r="J126" s="44"/>
      <c r="K126" s="15">
        <v>1</v>
      </c>
      <c r="L126" s="15">
        <v>1</v>
      </c>
      <c r="M126" s="15"/>
      <c r="N126" s="44" t="s">
        <v>11</v>
      </c>
      <c r="P126" s="21"/>
    </row>
    <row r="127" spans="1:16" s="3" customFormat="1" ht="47.25" x14ac:dyDescent="0.25">
      <c r="A127" s="3" t="str">
        <f t="shared" si="1"/>
        <v>-. -</v>
      </c>
      <c r="B127" s="27" t="s">
        <v>1</v>
      </c>
      <c r="C127" s="27" t="s">
        <v>56</v>
      </c>
      <c r="D127" s="69" t="str">
        <f>IF(F127="-","-",MAX($D$8:D126)+1)</f>
        <v>-</v>
      </c>
      <c r="E127" s="30" t="s">
        <v>486</v>
      </c>
      <c r="F127" s="80" t="s">
        <v>1</v>
      </c>
      <c r="G127" s="39" t="s">
        <v>1</v>
      </c>
      <c r="H127" s="65">
        <f>IF(I127="-","-",IF(F127="-",MAX($F$8:H126)+1,"-"))</f>
        <v>42</v>
      </c>
      <c r="I127" s="25" t="s">
        <v>337</v>
      </c>
      <c r="J127" s="26"/>
      <c r="K127" s="37">
        <v>1</v>
      </c>
      <c r="L127" s="79">
        <v>1</v>
      </c>
      <c r="M127" s="37" t="s">
        <v>12</v>
      </c>
      <c r="N127" s="30" t="s">
        <v>11</v>
      </c>
      <c r="P127" s="21"/>
    </row>
    <row r="128" spans="1:16" s="3" customFormat="1" ht="31.5" x14ac:dyDescent="0.25">
      <c r="A128" s="3" t="str">
        <f t="shared" si="1"/>
        <v>Земельный участок 597 кв.м. Адрес: Ростовская область, Азовский район, х. Обуховка, ул. Придорожная, участок 32. Кадастровый номер 61:01:0600002:1229.</v>
      </c>
      <c r="B128" s="27">
        <v>4</v>
      </c>
      <c r="C128" s="27" t="s">
        <v>56</v>
      </c>
      <c r="D128" s="68">
        <f>IF(F128="-","-",MAX($D$8:D127)+1)</f>
        <v>76</v>
      </c>
      <c r="E128" s="44" t="s">
        <v>486</v>
      </c>
      <c r="F128" s="44" t="s">
        <v>57</v>
      </c>
      <c r="G128" s="14" t="s">
        <v>89</v>
      </c>
      <c r="H128" s="75" t="str">
        <f>IF(I128="-","-",IF(F128="-",MAX($F$8:H127)+1,"-"))</f>
        <v>-</v>
      </c>
      <c r="I128" s="83" t="s">
        <v>1</v>
      </c>
      <c r="J128" s="28"/>
      <c r="K128" s="15">
        <v>1</v>
      </c>
      <c r="L128" s="15">
        <v>1</v>
      </c>
      <c r="M128" s="15"/>
      <c r="N128" s="44" t="s">
        <v>11</v>
      </c>
      <c r="P128" s="21"/>
    </row>
    <row r="129" spans="1:16" s="3" customFormat="1" ht="47.25" x14ac:dyDescent="0.25">
      <c r="A129" s="3" t="str">
        <f t="shared" si="1"/>
        <v>-. -</v>
      </c>
      <c r="B129" s="27" t="s">
        <v>1</v>
      </c>
      <c r="C129" s="27" t="s">
        <v>56</v>
      </c>
      <c r="D129" s="69" t="str">
        <f>IF(F129="-","-",MAX($D$8:D128)+1)</f>
        <v>-</v>
      </c>
      <c r="E129" s="30" t="s">
        <v>486</v>
      </c>
      <c r="F129" s="80" t="s">
        <v>1</v>
      </c>
      <c r="G129" s="39" t="s">
        <v>1</v>
      </c>
      <c r="H129" s="65">
        <f>IF(I129="-","-",IF(F129="-",MAX($F$8:H128)+1,"-"))</f>
        <v>43</v>
      </c>
      <c r="I129" s="25" t="s">
        <v>338</v>
      </c>
      <c r="J129" s="26"/>
      <c r="K129" s="37">
        <v>1</v>
      </c>
      <c r="L129" s="79">
        <v>1</v>
      </c>
      <c r="M129" s="37" t="s">
        <v>12</v>
      </c>
      <c r="N129" s="30" t="s">
        <v>11</v>
      </c>
      <c r="P129" s="21"/>
    </row>
    <row r="130" spans="1:16" s="3" customFormat="1" ht="31.5" x14ac:dyDescent="0.25">
      <c r="A130" s="3" t="str">
        <f t="shared" si="1"/>
        <v>Земельный участок 597 кв.м. Адрес: Ростовская область, Азовский район, х. Обуховка, ул. Радужная, участок 32. Кадастровый номер 61:01:0600002:1233.</v>
      </c>
      <c r="B130" s="27">
        <v>4</v>
      </c>
      <c r="C130" s="27" t="s">
        <v>56</v>
      </c>
      <c r="D130" s="68">
        <f>IF(F130="-","-",MAX($D$8:D129)+1)</f>
        <v>77</v>
      </c>
      <c r="E130" s="44" t="s">
        <v>486</v>
      </c>
      <c r="F130" s="44" t="s">
        <v>57</v>
      </c>
      <c r="G130" s="14" t="s">
        <v>90</v>
      </c>
      <c r="H130" s="75" t="str">
        <f>IF(I130="-","-",IF(F130="-",MAX($F$8:H129)+1,"-"))</f>
        <v>-</v>
      </c>
      <c r="I130" s="83" t="s">
        <v>1</v>
      </c>
      <c r="J130" s="28"/>
      <c r="K130" s="15">
        <v>1</v>
      </c>
      <c r="L130" s="15">
        <v>1</v>
      </c>
      <c r="M130" s="15"/>
      <c r="N130" s="44" t="s">
        <v>11</v>
      </c>
      <c r="P130" s="21"/>
    </row>
    <row r="131" spans="1:16" s="3" customFormat="1" ht="47.25" x14ac:dyDescent="0.25">
      <c r="A131" s="3" t="str">
        <f t="shared" si="1"/>
        <v>-. -</v>
      </c>
      <c r="B131" s="27" t="s">
        <v>1</v>
      </c>
      <c r="C131" s="27" t="s">
        <v>56</v>
      </c>
      <c r="D131" s="69" t="str">
        <f>IF(F131="-","-",MAX($D$8:D130)+1)</f>
        <v>-</v>
      </c>
      <c r="E131" s="30" t="s">
        <v>486</v>
      </c>
      <c r="F131" s="80" t="s">
        <v>1</v>
      </c>
      <c r="G131" s="39" t="s">
        <v>1</v>
      </c>
      <c r="H131" s="65">
        <f>IF(I131="-","-",IF(F131="-",MAX($F$8:H130)+1,"-"))</f>
        <v>44</v>
      </c>
      <c r="I131" s="25" t="s">
        <v>339</v>
      </c>
      <c r="J131" s="26"/>
      <c r="K131" s="37">
        <v>1</v>
      </c>
      <c r="L131" s="79">
        <v>1</v>
      </c>
      <c r="M131" s="37" t="s">
        <v>12</v>
      </c>
      <c r="N131" s="30" t="s">
        <v>11</v>
      </c>
      <c r="P131" s="21"/>
    </row>
    <row r="132" spans="1:16" s="3" customFormat="1" ht="31.5" x14ac:dyDescent="0.25">
      <c r="A132" s="3" t="str">
        <f t="shared" si="1"/>
        <v>Земельный участок 600 кв.м. Адрес: Ростовская область, Азовский район, х. Обуховка, ул. Весенняя, участок 4. Кадастровый номер 61:01:0600002:1202.</v>
      </c>
      <c r="B132" s="27">
        <v>4</v>
      </c>
      <c r="C132" s="27" t="s">
        <v>56</v>
      </c>
      <c r="D132" s="68">
        <f>IF(F132="-","-",MAX($D$8:D131)+1)</f>
        <v>78</v>
      </c>
      <c r="E132" s="44" t="s">
        <v>486</v>
      </c>
      <c r="F132" s="44" t="s">
        <v>91</v>
      </c>
      <c r="G132" s="14" t="s">
        <v>92</v>
      </c>
      <c r="H132" s="75" t="str">
        <f>IF(I132="-","-",IF(F132="-",MAX($F$8:H131)+1,"-"))</f>
        <v>-</v>
      </c>
      <c r="I132" s="83" t="s">
        <v>1</v>
      </c>
      <c r="J132" s="28"/>
      <c r="K132" s="15">
        <v>1</v>
      </c>
      <c r="L132" s="15">
        <v>1</v>
      </c>
      <c r="M132" s="15"/>
      <c r="N132" s="44" t="s">
        <v>11</v>
      </c>
      <c r="P132" s="21"/>
    </row>
    <row r="133" spans="1:16" s="3" customFormat="1" ht="47.25" x14ac:dyDescent="0.25">
      <c r="A133" s="3" t="str">
        <f t="shared" si="1"/>
        <v>-. -</v>
      </c>
      <c r="B133" s="27" t="s">
        <v>1</v>
      </c>
      <c r="C133" s="27" t="s">
        <v>56</v>
      </c>
      <c r="D133" s="69" t="str">
        <f>IF(F133="-","-",MAX($D$8:D132)+1)</f>
        <v>-</v>
      </c>
      <c r="E133" s="30" t="s">
        <v>486</v>
      </c>
      <c r="F133" s="80" t="s">
        <v>1</v>
      </c>
      <c r="G133" s="39" t="s">
        <v>1</v>
      </c>
      <c r="H133" s="65">
        <f>IF(I133="-","-",IF(F133="-",MAX($F$8:H132)+1,"-"))</f>
        <v>45</v>
      </c>
      <c r="I133" s="25" t="s">
        <v>340</v>
      </c>
      <c r="J133" s="26"/>
      <c r="K133" s="37">
        <v>1</v>
      </c>
      <c r="L133" s="79">
        <v>1</v>
      </c>
      <c r="M133" s="37" t="s">
        <v>12</v>
      </c>
      <c r="N133" s="30" t="s">
        <v>11</v>
      </c>
      <c r="P133" s="21"/>
    </row>
    <row r="134" spans="1:16" s="3" customFormat="1" ht="31.5" x14ac:dyDescent="0.25">
      <c r="A134" s="3" t="str">
        <f t="shared" si="1"/>
        <v>Земельный участок 600 кв.м. Адрес: Ростовская область, Азовский район, х. Обуховка, ул. Звездная, участок 18. Кадастровый номер 61:01:0600002:1197.</v>
      </c>
      <c r="B134" s="27">
        <v>4</v>
      </c>
      <c r="C134" s="27" t="s">
        <v>56</v>
      </c>
      <c r="D134" s="68">
        <f>IF(F134="-","-",MAX($D$8:D133)+1)</f>
        <v>79</v>
      </c>
      <c r="E134" s="44" t="s">
        <v>486</v>
      </c>
      <c r="F134" s="44" t="s">
        <v>91</v>
      </c>
      <c r="G134" s="14" t="s">
        <v>93</v>
      </c>
      <c r="H134" s="75" t="str">
        <f>IF(I134="-","-",IF(F134="-",MAX($F$8:H133)+1,"-"))</f>
        <v>-</v>
      </c>
      <c r="I134" s="83" t="s">
        <v>1</v>
      </c>
      <c r="J134" s="28"/>
      <c r="K134" s="15">
        <v>1</v>
      </c>
      <c r="L134" s="15">
        <v>1</v>
      </c>
      <c r="M134" s="15"/>
      <c r="N134" s="44" t="s">
        <v>11</v>
      </c>
      <c r="P134" s="21"/>
    </row>
    <row r="135" spans="1:16" s="3" customFormat="1" ht="47.25" x14ac:dyDescent="0.25">
      <c r="A135" s="3" t="str">
        <f t="shared" si="1"/>
        <v>-. -</v>
      </c>
      <c r="B135" s="27" t="s">
        <v>1</v>
      </c>
      <c r="C135" s="27" t="s">
        <v>56</v>
      </c>
      <c r="D135" s="69" t="str">
        <f>IF(F135="-","-",MAX($D$8:D134)+1)</f>
        <v>-</v>
      </c>
      <c r="E135" s="30" t="s">
        <v>486</v>
      </c>
      <c r="F135" s="80" t="s">
        <v>1</v>
      </c>
      <c r="G135" s="39" t="s">
        <v>1</v>
      </c>
      <c r="H135" s="65">
        <f>IF(I135="-","-",IF(F135="-",MAX($F$8:H134)+1,"-"))</f>
        <v>46</v>
      </c>
      <c r="I135" s="25" t="s">
        <v>341</v>
      </c>
      <c r="J135" s="26"/>
      <c r="K135" s="37">
        <v>1</v>
      </c>
      <c r="L135" s="79">
        <v>1</v>
      </c>
      <c r="M135" s="37" t="s">
        <v>12</v>
      </c>
      <c r="N135" s="30" t="s">
        <v>11</v>
      </c>
      <c r="P135" s="21"/>
    </row>
    <row r="136" spans="1:16" s="3" customFormat="1" ht="31.5" x14ac:dyDescent="0.25">
      <c r="A136" s="3" t="str">
        <f t="shared" si="1"/>
        <v>Земельный участок 600 кв.м. Адрес: Ростовская область, Азовский район, х. Обуховка, ул. Звездная, участок 42. Кадастровый номер 61:01:0600002:1148.</v>
      </c>
      <c r="B136" s="27">
        <v>4</v>
      </c>
      <c r="C136" s="27" t="s">
        <v>56</v>
      </c>
      <c r="D136" s="68">
        <f>IF(F136="-","-",MAX($D$8:D135)+1)</f>
        <v>80</v>
      </c>
      <c r="E136" s="44" t="s">
        <v>486</v>
      </c>
      <c r="F136" s="44" t="s">
        <v>91</v>
      </c>
      <c r="G136" s="14" t="s">
        <v>94</v>
      </c>
      <c r="H136" s="75" t="str">
        <f>IF(I136="-","-",IF(F136="-",MAX($F$8:H135)+1,"-"))</f>
        <v>-</v>
      </c>
      <c r="I136" s="83" t="s">
        <v>1</v>
      </c>
      <c r="J136" s="38"/>
      <c r="K136" s="15">
        <v>1</v>
      </c>
      <c r="L136" s="15">
        <v>1</v>
      </c>
      <c r="M136" s="15"/>
      <c r="N136" s="44" t="s">
        <v>11</v>
      </c>
      <c r="P136" s="21"/>
    </row>
    <row r="137" spans="1:16" s="3" customFormat="1" ht="47.25" x14ac:dyDescent="0.25">
      <c r="A137" s="3" t="str">
        <f t="shared" ref="A137:A200" si="2">LEFT(CONCATENATE(IF(RIGHT(F137,1)=".",LEFT(F137,LEN(F137)-1),F137),". ",G137),255)</f>
        <v>-. -</v>
      </c>
      <c r="B137" s="27" t="s">
        <v>1</v>
      </c>
      <c r="C137" s="51" t="s">
        <v>56</v>
      </c>
      <c r="D137" s="69" t="str">
        <f>IF(F137="-","-",MAX($D$8:D136)+1)</f>
        <v>-</v>
      </c>
      <c r="E137" s="30" t="s">
        <v>486</v>
      </c>
      <c r="F137" s="80" t="s">
        <v>1</v>
      </c>
      <c r="G137" s="39" t="s">
        <v>1</v>
      </c>
      <c r="H137" s="65">
        <f>IF(I137="-","-",IF(F137="-",MAX($F$8:H136)+1,"-"))</f>
        <v>47</v>
      </c>
      <c r="I137" s="25" t="s">
        <v>342</v>
      </c>
      <c r="J137" s="26"/>
      <c r="K137" s="37">
        <v>1</v>
      </c>
      <c r="L137" s="79">
        <v>1</v>
      </c>
      <c r="M137" s="37" t="s">
        <v>12</v>
      </c>
      <c r="N137" s="30" t="s">
        <v>11</v>
      </c>
      <c r="P137" s="21"/>
    </row>
    <row r="138" spans="1:16" s="3" customFormat="1" ht="31.5" x14ac:dyDescent="0.25">
      <c r="A138" s="3" t="str">
        <f t="shared" si="2"/>
        <v>Земельный участок 600 кв.м. Адрес: Ростовская область, Азовский район, х. Обуховка, ул. Придорожная, участок 18. Кадастровый номер 61:01:0600002:1213.</v>
      </c>
      <c r="B138" s="27">
        <v>4</v>
      </c>
      <c r="C138" s="27" t="s">
        <v>56</v>
      </c>
      <c r="D138" s="68">
        <f>IF(F138="-","-",MAX($D$8:D137)+1)</f>
        <v>81</v>
      </c>
      <c r="E138" s="44" t="s">
        <v>486</v>
      </c>
      <c r="F138" s="44" t="s">
        <v>91</v>
      </c>
      <c r="G138" s="14" t="s">
        <v>95</v>
      </c>
      <c r="H138" s="75" t="str">
        <f>IF(I138="-","-",IF(F138="-",MAX($F$8:H137)+1,"-"))</f>
        <v>-</v>
      </c>
      <c r="I138" s="83" t="s">
        <v>1</v>
      </c>
      <c r="J138" s="28"/>
      <c r="K138" s="15">
        <v>1</v>
      </c>
      <c r="L138" s="15">
        <v>1</v>
      </c>
      <c r="M138" s="15"/>
      <c r="N138" s="44" t="s">
        <v>11</v>
      </c>
      <c r="P138" s="21"/>
    </row>
    <row r="139" spans="1:16" s="3" customFormat="1" ht="47.25" x14ac:dyDescent="0.25">
      <c r="A139" s="3" t="str">
        <f t="shared" si="2"/>
        <v>-. -</v>
      </c>
      <c r="B139" s="27" t="s">
        <v>1</v>
      </c>
      <c r="C139" s="27" t="s">
        <v>56</v>
      </c>
      <c r="D139" s="69" t="str">
        <f>IF(F139="-","-",MAX($D$8:D138)+1)</f>
        <v>-</v>
      </c>
      <c r="E139" s="30" t="s">
        <v>486</v>
      </c>
      <c r="F139" s="80" t="s">
        <v>1</v>
      </c>
      <c r="G139" s="39" t="s">
        <v>1</v>
      </c>
      <c r="H139" s="65">
        <f>IF(I139="-","-",IF(F139="-",MAX($F$8:H138)+1,"-"))</f>
        <v>48</v>
      </c>
      <c r="I139" s="25" t="s">
        <v>343</v>
      </c>
      <c r="J139" s="29"/>
      <c r="K139" s="37">
        <v>1</v>
      </c>
      <c r="L139" s="79">
        <v>1</v>
      </c>
      <c r="M139" s="37" t="s">
        <v>12</v>
      </c>
      <c r="N139" s="30" t="s">
        <v>11</v>
      </c>
      <c r="P139" s="21"/>
    </row>
    <row r="140" spans="1:16" s="3" customFormat="1" ht="31.5" x14ac:dyDescent="0.25">
      <c r="A140" s="3" t="str">
        <f t="shared" si="2"/>
        <v>Земельный участок 600 кв.м. Адрес: Ростовская область, Азовский район, х. Обуховка, ул. Придорожная, участок 38. Кадастровый номер 61:01:0600002:1205.</v>
      </c>
      <c r="B140" s="27">
        <v>4</v>
      </c>
      <c r="C140" s="27" t="s">
        <v>56</v>
      </c>
      <c r="D140" s="68">
        <f>IF(F140="-","-",MAX($D$8:D139)+1)</f>
        <v>82</v>
      </c>
      <c r="E140" s="44" t="s">
        <v>486</v>
      </c>
      <c r="F140" s="44" t="s">
        <v>91</v>
      </c>
      <c r="G140" s="14" t="s">
        <v>96</v>
      </c>
      <c r="H140" s="75" t="str">
        <f>IF(I140="-","-",IF(F140="-",MAX($F$8:H139)+1,"-"))</f>
        <v>-</v>
      </c>
      <c r="I140" s="83" t="s">
        <v>1</v>
      </c>
      <c r="J140" s="28"/>
      <c r="K140" s="15">
        <v>1</v>
      </c>
      <c r="L140" s="15">
        <v>1</v>
      </c>
      <c r="M140" s="15"/>
      <c r="N140" s="44" t="s">
        <v>11</v>
      </c>
      <c r="P140" s="21"/>
    </row>
    <row r="141" spans="1:16" s="3" customFormat="1" ht="47.25" x14ac:dyDescent="0.25">
      <c r="A141" s="3" t="str">
        <f t="shared" si="2"/>
        <v>-. -</v>
      </c>
      <c r="B141" s="27" t="s">
        <v>1</v>
      </c>
      <c r="C141" s="51" t="s">
        <v>56</v>
      </c>
      <c r="D141" s="69" t="str">
        <f>IF(F141="-","-",MAX($D$8:D140)+1)</f>
        <v>-</v>
      </c>
      <c r="E141" s="30" t="s">
        <v>486</v>
      </c>
      <c r="F141" s="80" t="s">
        <v>1</v>
      </c>
      <c r="G141" s="39" t="s">
        <v>1</v>
      </c>
      <c r="H141" s="65">
        <f>IF(I141="-","-",IF(F141="-",MAX($F$8:H140)+1,"-"))</f>
        <v>49</v>
      </c>
      <c r="I141" s="25" t="s">
        <v>344</v>
      </c>
      <c r="J141" s="26"/>
      <c r="K141" s="37">
        <v>1</v>
      </c>
      <c r="L141" s="79">
        <v>1</v>
      </c>
      <c r="M141" s="37" t="s">
        <v>12</v>
      </c>
      <c r="N141" s="30" t="s">
        <v>11</v>
      </c>
      <c r="P141" s="21"/>
    </row>
    <row r="142" spans="1:16" s="3" customFormat="1" ht="31.5" x14ac:dyDescent="0.25">
      <c r="A142" s="3" t="str">
        <f t="shared" si="2"/>
        <v>Земельный участок 600 кв.м. Адрес: Ростовская область, Азовский район, х. Обуховка, ул. Придорожная, участок 42. Кадастровый номер 61:01:0600002:1098.</v>
      </c>
      <c r="B142" s="27">
        <v>4</v>
      </c>
      <c r="C142" s="27" t="s">
        <v>56</v>
      </c>
      <c r="D142" s="68">
        <f>IF(F142="-","-",MAX($D$8:D141)+1)</f>
        <v>83</v>
      </c>
      <c r="E142" s="44" t="s">
        <v>486</v>
      </c>
      <c r="F142" s="44" t="s">
        <v>91</v>
      </c>
      <c r="G142" s="14" t="s">
        <v>97</v>
      </c>
      <c r="H142" s="75" t="str">
        <f>IF(I142="-","-",IF(F142="-",MAX($F$8:H141)+1,"-"))</f>
        <v>-</v>
      </c>
      <c r="I142" s="83" t="s">
        <v>1</v>
      </c>
      <c r="J142" s="38"/>
      <c r="K142" s="15">
        <v>1</v>
      </c>
      <c r="L142" s="15">
        <v>1</v>
      </c>
      <c r="M142" s="15"/>
      <c r="N142" s="44" t="s">
        <v>11</v>
      </c>
      <c r="P142" s="21"/>
    </row>
    <row r="143" spans="1:16" s="3" customFormat="1" ht="47.25" x14ac:dyDescent="0.25">
      <c r="A143" s="3" t="str">
        <f t="shared" si="2"/>
        <v>-. -</v>
      </c>
      <c r="B143" s="27" t="s">
        <v>1</v>
      </c>
      <c r="C143" s="51" t="s">
        <v>56</v>
      </c>
      <c r="D143" s="69" t="str">
        <f>IF(F143="-","-",MAX($D$8:D142)+1)</f>
        <v>-</v>
      </c>
      <c r="E143" s="30" t="s">
        <v>486</v>
      </c>
      <c r="F143" s="80" t="s">
        <v>1</v>
      </c>
      <c r="G143" s="39" t="s">
        <v>1</v>
      </c>
      <c r="H143" s="65">
        <f>IF(I143="-","-",IF(F143="-",MAX($F$8:H142)+1,"-"))</f>
        <v>50</v>
      </c>
      <c r="I143" s="25" t="s">
        <v>345</v>
      </c>
      <c r="J143" s="26"/>
      <c r="K143" s="37">
        <v>1</v>
      </c>
      <c r="L143" s="79">
        <v>1</v>
      </c>
      <c r="M143" s="37" t="s">
        <v>12</v>
      </c>
      <c r="N143" s="30" t="s">
        <v>11</v>
      </c>
      <c r="P143" s="21"/>
    </row>
    <row r="144" spans="1:16" s="3" customFormat="1" ht="31.5" x14ac:dyDescent="0.25">
      <c r="A144" s="3" t="str">
        <f t="shared" si="2"/>
        <v>Земельный участок 601 кв.м. Адрес: Ростовская область, Азовский район, х. Обуховка, ул. Весенняя, участок 9. Кадастровый номер 61:01:0600002:1161.</v>
      </c>
      <c r="B144" s="27">
        <v>4</v>
      </c>
      <c r="C144" s="27" t="s">
        <v>56</v>
      </c>
      <c r="D144" s="68">
        <f>IF(F144="-","-",MAX($D$8:D143)+1)</f>
        <v>84</v>
      </c>
      <c r="E144" s="44" t="s">
        <v>486</v>
      </c>
      <c r="F144" s="44" t="s">
        <v>59</v>
      </c>
      <c r="G144" s="14" t="s">
        <v>98</v>
      </c>
      <c r="H144" s="75" t="str">
        <f>IF(I144="-","-",IF(F144="-",MAX($F$8:H143)+1,"-"))</f>
        <v>-</v>
      </c>
      <c r="I144" s="83" t="s">
        <v>1</v>
      </c>
      <c r="J144" s="28"/>
      <c r="K144" s="15">
        <v>1</v>
      </c>
      <c r="L144" s="15">
        <v>1</v>
      </c>
      <c r="M144" s="15"/>
      <c r="N144" s="44" t="s">
        <v>11</v>
      </c>
      <c r="P144" s="21"/>
    </row>
    <row r="145" spans="1:16" s="3" customFormat="1" ht="47.25" x14ac:dyDescent="0.25">
      <c r="A145" s="3" t="str">
        <f t="shared" si="2"/>
        <v>-. -</v>
      </c>
      <c r="B145" s="27" t="s">
        <v>1</v>
      </c>
      <c r="C145" s="27" t="s">
        <v>56</v>
      </c>
      <c r="D145" s="69" t="str">
        <f>IF(F145="-","-",MAX($D$8:D144)+1)</f>
        <v>-</v>
      </c>
      <c r="E145" s="30" t="s">
        <v>486</v>
      </c>
      <c r="F145" s="80" t="s">
        <v>1</v>
      </c>
      <c r="G145" s="39" t="s">
        <v>1</v>
      </c>
      <c r="H145" s="65">
        <f>IF(I145="-","-",IF(F145="-",MAX($F$8:H144)+1,"-"))</f>
        <v>51</v>
      </c>
      <c r="I145" s="25" t="s">
        <v>346</v>
      </c>
      <c r="J145" s="26"/>
      <c r="K145" s="37">
        <v>1</v>
      </c>
      <c r="L145" s="79">
        <v>1</v>
      </c>
      <c r="M145" s="37" t="s">
        <v>12</v>
      </c>
      <c r="N145" s="30" t="s">
        <v>11</v>
      </c>
      <c r="P145" s="21"/>
    </row>
    <row r="146" spans="1:16" s="3" customFormat="1" ht="31.5" x14ac:dyDescent="0.25">
      <c r="A146" s="3" t="str">
        <f t="shared" si="2"/>
        <v>Земельный участок 601 кв.м. Адрес: Ростовская область, Азовский район, х. Обуховка, ул. Звездная, участок 28. Кадастровый номер 61:01:0600002:1176.</v>
      </c>
      <c r="B146" s="27">
        <v>4</v>
      </c>
      <c r="C146" s="27" t="s">
        <v>56</v>
      </c>
      <c r="D146" s="68">
        <f>IF(F146="-","-",MAX($D$8:D145)+1)</f>
        <v>85</v>
      </c>
      <c r="E146" s="44" t="s">
        <v>486</v>
      </c>
      <c r="F146" s="44" t="s">
        <v>59</v>
      </c>
      <c r="G146" s="14" t="s">
        <v>99</v>
      </c>
      <c r="H146" s="75" t="str">
        <f>IF(I146="-","-",IF(F146="-",MAX($F$8:H145)+1,"-"))</f>
        <v>-</v>
      </c>
      <c r="I146" s="83" t="s">
        <v>1</v>
      </c>
      <c r="J146" s="38"/>
      <c r="K146" s="15">
        <v>1</v>
      </c>
      <c r="L146" s="15">
        <v>1</v>
      </c>
      <c r="M146" s="15"/>
      <c r="N146" s="44" t="s">
        <v>11</v>
      </c>
      <c r="P146" s="21"/>
    </row>
    <row r="147" spans="1:16" s="3" customFormat="1" ht="47.25" x14ac:dyDescent="0.25">
      <c r="A147" s="3" t="str">
        <f t="shared" si="2"/>
        <v>-. -</v>
      </c>
      <c r="B147" s="27" t="s">
        <v>1</v>
      </c>
      <c r="C147" s="27" t="s">
        <v>56</v>
      </c>
      <c r="D147" s="69" t="str">
        <f>IF(F147="-","-",MAX($D$8:D146)+1)</f>
        <v>-</v>
      </c>
      <c r="E147" s="30" t="s">
        <v>486</v>
      </c>
      <c r="F147" s="80" t="s">
        <v>1</v>
      </c>
      <c r="G147" s="39" t="s">
        <v>1</v>
      </c>
      <c r="H147" s="65">
        <f>IF(I147="-","-",IF(F147="-",MAX($F$8:H146)+1,"-"))</f>
        <v>52</v>
      </c>
      <c r="I147" s="25" t="s">
        <v>347</v>
      </c>
      <c r="J147" s="26"/>
      <c r="K147" s="37">
        <v>1</v>
      </c>
      <c r="L147" s="79">
        <v>1</v>
      </c>
      <c r="M147" s="37" t="s">
        <v>12</v>
      </c>
      <c r="N147" s="30" t="s">
        <v>11</v>
      </c>
      <c r="P147" s="21"/>
    </row>
    <row r="148" spans="1:16" s="3" customFormat="1" ht="31.5" x14ac:dyDescent="0.25">
      <c r="A148" s="3" t="str">
        <f t="shared" si="2"/>
        <v>Земельный участок 601 кв.м. Адрес: Ростовская область, Азовский район, х. Обуховка, ул. Весенняя, участок 10. Кадастровый номер 61:01:0600002:1137.</v>
      </c>
      <c r="B148" s="27">
        <v>4</v>
      </c>
      <c r="C148" s="27" t="s">
        <v>56</v>
      </c>
      <c r="D148" s="68">
        <f>IF(F148="-","-",MAX($D$8:D147)+1)</f>
        <v>86</v>
      </c>
      <c r="E148" s="44" t="s">
        <v>486</v>
      </c>
      <c r="F148" s="44" t="s">
        <v>59</v>
      </c>
      <c r="G148" s="14" t="s">
        <v>100</v>
      </c>
      <c r="H148" s="75" t="str">
        <f>IF(I148="-","-",IF(F148="-",MAX($F$8:H147)+1,"-"))</f>
        <v>-</v>
      </c>
      <c r="I148" s="83" t="s">
        <v>1</v>
      </c>
      <c r="J148" s="28"/>
      <c r="K148" s="15">
        <v>1</v>
      </c>
      <c r="L148" s="15">
        <v>1</v>
      </c>
      <c r="M148" s="15"/>
      <c r="N148" s="44" t="s">
        <v>11</v>
      </c>
      <c r="P148" s="21"/>
    </row>
    <row r="149" spans="1:16" s="3" customFormat="1" ht="47.25" x14ac:dyDescent="0.25">
      <c r="A149" s="3" t="str">
        <f t="shared" si="2"/>
        <v>-. -</v>
      </c>
      <c r="B149" s="27" t="s">
        <v>1</v>
      </c>
      <c r="C149" s="27" t="s">
        <v>56</v>
      </c>
      <c r="D149" s="69" t="str">
        <f>IF(F149="-","-",MAX($D$8:D148)+1)</f>
        <v>-</v>
      </c>
      <c r="E149" s="30" t="s">
        <v>486</v>
      </c>
      <c r="F149" s="80" t="s">
        <v>1</v>
      </c>
      <c r="G149" s="39" t="s">
        <v>1</v>
      </c>
      <c r="H149" s="65">
        <f>IF(I149="-","-",IF(F149="-",MAX($F$8:H148)+1,"-"))</f>
        <v>53</v>
      </c>
      <c r="I149" s="25" t="s">
        <v>348</v>
      </c>
      <c r="J149" s="26"/>
      <c r="K149" s="37">
        <v>1</v>
      </c>
      <c r="L149" s="79">
        <v>1</v>
      </c>
      <c r="M149" s="37" t="s">
        <v>12</v>
      </c>
      <c r="N149" s="30" t="s">
        <v>11</v>
      </c>
      <c r="P149" s="21"/>
    </row>
    <row r="150" spans="1:16" s="3" customFormat="1" ht="31.5" x14ac:dyDescent="0.25">
      <c r="A150" s="3" t="str">
        <f t="shared" si="2"/>
        <v>Земельный участок 601 кв.м. Адрес: Ростовская область, Азовский район, х. Обуховка, ул. Весенняя, участок 11. Кадастровый номер 61:01:0600002:1220.</v>
      </c>
      <c r="B150" s="27">
        <v>4</v>
      </c>
      <c r="C150" s="27" t="s">
        <v>56</v>
      </c>
      <c r="D150" s="68">
        <f>IF(F150="-","-",MAX($D$8:D149)+1)</f>
        <v>87</v>
      </c>
      <c r="E150" s="44" t="s">
        <v>486</v>
      </c>
      <c r="F150" s="44" t="s">
        <v>59</v>
      </c>
      <c r="G150" s="14" t="s">
        <v>101</v>
      </c>
      <c r="H150" s="75" t="str">
        <f>IF(I150="-","-",IF(F150="-",MAX($F$8:H149)+1,"-"))</f>
        <v>-</v>
      </c>
      <c r="I150" s="83" t="s">
        <v>1</v>
      </c>
      <c r="J150" s="38"/>
      <c r="K150" s="15">
        <v>1</v>
      </c>
      <c r="L150" s="15">
        <v>1</v>
      </c>
      <c r="M150" s="15"/>
      <c r="N150" s="44" t="s">
        <v>11</v>
      </c>
      <c r="P150" s="21"/>
    </row>
    <row r="151" spans="1:16" s="3" customFormat="1" ht="47.25" x14ac:dyDescent="0.25">
      <c r="A151" s="3" t="str">
        <f t="shared" si="2"/>
        <v>-. -</v>
      </c>
      <c r="B151" s="27" t="s">
        <v>1</v>
      </c>
      <c r="C151" s="27" t="s">
        <v>56</v>
      </c>
      <c r="D151" s="69" t="str">
        <f>IF(F151="-","-",MAX($D$8:D150)+1)</f>
        <v>-</v>
      </c>
      <c r="E151" s="30" t="s">
        <v>486</v>
      </c>
      <c r="F151" s="80" t="s">
        <v>1</v>
      </c>
      <c r="G151" s="39" t="s">
        <v>1</v>
      </c>
      <c r="H151" s="65">
        <f>IF(I151="-","-",IF(F151="-",MAX($F$8:H150)+1,"-"))</f>
        <v>54</v>
      </c>
      <c r="I151" s="25" t="s">
        <v>349</v>
      </c>
      <c r="J151" s="29"/>
      <c r="K151" s="37">
        <v>1</v>
      </c>
      <c r="L151" s="79">
        <v>1</v>
      </c>
      <c r="M151" s="37" t="s">
        <v>12</v>
      </c>
      <c r="N151" s="30" t="s">
        <v>11</v>
      </c>
      <c r="P151" s="21"/>
    </row>
    <row r="152" spans="1:16" s="3" customFormat="1" ht="31.5" x14ac:dyDescent="0.25">
      <c r="A152" s="3" t="str">
        <f t="shared" si="2"/>
        <v>Земельный участок 601 кв.м. Адрес: Ростовская область, Азовский район, х. Обуховка, ул. Весенняя, участок 12. Кадастровый номер 61:01:0600002:1260.</v>
      </c>
      <c r="B152" s="27">
        <v>4</v>
      </c>
      <c r="C152" s="27" t="s">
        <v>56</v>
      </c>
      <c r="D152" s="68">
        <f>IF(F152="-","-",MAX($D$8:D151)+1)</f>
        <v>88</v>
      </c>
      <c r="E152" s="44" t="s">
        <v>486</v>
      </c>
      <c r="F152" s="44" t="s">
        <v>59</v>
      </c>
      <c r="G152" s="14" t="s">
        <v>102</v>
      </c>
      <c r="H152" s="75" t="str">
        <f>IF(I152="-","-",IF(F152="-",MAX($F$8:H151)+1,"-"))</f>
        <v>-</v>
      </c>
      <c r="I152" s="83" t="s">
        <v>1</v>
      </c>
      <c r="J152" s="28"/>
      <c r="K152" s="15">
        <v>1</v>
      </c>
      <c r="L152" s="15">
        <v>1</v>
      </c>
      <c r="M152" s="15"/>
      <c r="N152" s="44" t="s">
        <v>11</v>
      </c>
      <c r="P152" s="21"/>
    </row>
    <row r="153" spans="1:16" s="3" customFormat="1" ht="47.25" x14ac:dyDescent="0.25">
      <c r="A153" s="3" t="str">
        <f t="shared" si="2"/>
        <v>-. -</v>
      </c>
      <c r="B153" s="27" t="s">
        <v>1</v>
      </c>
      <c r="C153" s="27" t="s">
        <v>56</v>
      </c>
      <c r="D153" s="69" t="str">
        <f>IF(F153="-","-",MAX($D$8:D152)+1)</f>
        <v>-</v>
      </c>
      <c r="E153" s="30" t="s">
        <v>486</v>
      </c>
      <c r="F153" s="80" t="s">
        <v>1</v>
      </c>
      <c r="G153" s="39" t="s">
        <v>1</v>
      </c>
      <c r="H153" s="65">
        <f>IF(I153="-","-",IF(F153="-",MAX($F$8:H152)+1,"-"))</f>
        <v>55</v>
      </c>
      <c r="I153" s="25" t="s">
        <v>350</v>
      </c>
      <c r="J153" s="26"/>
      <c r="K153" s="37">
        <v>1</v>
      </c>
      <c r="L153" s="79">
        <v>1</v>
      </c>
      <c r="M153" s="37" t="s">
        <v>12</v>
      </c>
      <c r="N153" s="30" t="s">
        <v>11</v>
      </c>
      <c r="P153" s="21"/>
    </row>
    <row r="154" spans="1:16" s="3" customFormat="1" ht="31.5" x14ac:dyDescent="0.25">
      <c r="A154" s="3" t="str">
        <f t="shared" si="2"/>
        <v>Земельный участок 601 кв.м. Адрес: Ростовская область, Азовский район, х. Обуховка, ул. Весенняя, участок 13. Кадастровый номер 61:01:0600002:1256.</v>
      </c>
      <c r="B154" s="27">
        <v>4</v>
      </c>
      <c r="C154" s="51" t="s">
        <v>56</v>
      </c>
      <c r="D154" s="68">
        <f>IF(F154="-","-",MAX($D$8:D153)+1)</f>
        <v>89</v>
      </c>
      <c r="E154" s="44" t="s">
        <v>486</v>
      </c>
      <c r="F154" s="44" t="s">
        <v>59</v>
      </c>
      <c r="G154" s="14" t="s">
        <v>103</v>
      </c>
      <c r="H154" s="75" t="str">
        <f>IF(I154="-","-",IF(F154="-",MAX($F$8:H153)+1,"-"))</f>
        <v>-</v>
      </c>
      <c r="I154" s="83" t="s">
        <v>1</v>
      </c>
      <c r="J154" s="38"/>
      <c r="K154" s="15">
        <v>1</v>
      </c>
      <c r="L154" s="15">
        <v>1</v>
      </c>
      <c r="M154" s="15"/>
      <c r="N154" s="44" t="s">
        <v>11</v>
      </c>
      <c r="P154" s="21"/>
    </row>
    <row r="155" spans="1:16" s="3" customFormat="1" ht="47.25" x14ac:dyDescent="0.25">
      <c r="A155" s="3" t="str">
        <f t="shared" si="2"/>
        <v>-. -</v>
      </c>
      <c r="B155" s="27" t="s">
        <v>1</v>
      </c>
      <c r="C155" s="27" t="s">
        <v>56</v>
      </c>
      <c r="D155" s="69" t="str">
        <f>IF(F155="-","-",MAX($D$8:D154)+1)</f>
        <v>-</v>
      </c>
      <c r="E155" s="30" t="s">
        <v>486</v>
      </c>
      <c r="F155" s="80" t="s">
        <v>1</v>
      </c>
      <c r="G155" s="39" t="s">
        <v>1</v>
      </c>
      <c r="H155" s="65">
        <f>IF(I155="-","-",IF(F155="-",MAX($F$8:H154)+1,"-"))</f>
        <v>56</v>
      </c>
      <c r="I155" s="25" t="s">
        <v>351</v>
      </c>
      <c r="J155" s="26"/>
      <c r="K155" s="37">
        <v>1</v>
      </c>
      <c r="L155" s="79">
        <v>1</v>
      </c>
      <c r="M155" s="37" t="s">
        <v>12</v>
      </c>
      <c r="N155" s="30" t="s">
        <v>11</v>
      </c>
      <c r="P155" s="21"/>
    </row>
    <row r="156" spans="1:16" s="3" customFormat="1" ht="31.5" x14ac:dyDescent="0.25">
      <c r="A156" s="3" t="str">
        <f t="shared" si="2"/>
        <v>Земельный участок 601 кв.м. Адрес: Ростовская область, Азовский район, х. Обуховка, ул. Весенняя, участок 14. Кадастровый номер 61:01:0600002:1163.</v>
      </c>
      <c r="B156" s="27">
        <v>4</v>
      </c>
      <c r="C156" s="27" t="s">
        <v>56</v>
      </c>
      <c r="D156" s="68">
        <f>IF(F156="-","-",MAX($D$8:D155)+1)</f>
        <v>90</v>
      </c>
      <c r="E156" s="44" t="s">
        <v>486</v>
      </c>
      <c r="F156" s="44" t="s">
        <v>59</v>
      </c>
      <c r="G156" s="14" t="s">
        <v>104</v>
      </c>
      <c r="H156" s="75" t="str">
        <f>IF(I156="-","-",IF(F156="-",MAX($F$8:H155)+1,"-"))</f>
        <v>-</v>
      </c>
      <c r="I156" s="83" t="s">
        <v>1</v>
      </c>
      <c r="J156" s="28"/>
      <c r="K156" s="15">
        <v>1</v>
      </c>
      <c r="L156" s="15">
        <v>1</v>
      </c>
      <c r="M156" s="15"/>
      <c r="N156" s="44" t="s">
        <v>11</v>
      </c>
      <c r="P156" s="21"/>
    </row>
    <row r="157" spans="1:16" s="3" customFormat="1" ht="47.25" x14ac:dyDescent="0.25">
      <c r="A157" s="3" t="str">
        <f t="shared" si="2"/>
        <v>-. -</v>
      </c>
      <c r="B157" s="27" t="s">
        <v>1</v>
      </c>
      <c r="C157" s="27" t="s">
        <v>56</v>
      </c>
      <c r="D157" s="69" t="str">
        <f>IF(F157="-","-",MAX($D$8:D156)+1)</f>
        <v>-</v>
      </c>
      <c r="E157" s="30" t="s">
        <v>486</v>
      </c>
      <c r="F157" s="80" t="s">
        <v>1</v>
      </c>
      <c r="G157" s="39" t="s">
        <v>1</v>
      </c>
      <c r="H157" s="65">
        <f>IF(I157="-","-",IF(F157="-",MAX($F$8:H156)+1,"-"))</f>
        <v>57</v>
      </c>
      <c r="I157" s="25" t="s">
        <v>352</v>
      </c>
      <c r="J157" s="25"/>
      <c r="K157" s="37">
        <v>1</v>
      </c>
      <c r="L157" s="79">
        <v>1</v>
      </c>
      <c r="M157" s="37" t="s">
        <v>12</v>
      </c>
      <c r="N157" s="30" t="s">
        <v>11</v>
      </c>
      <c r="P157" s="21"/>
    </row>
    <row r="158" spans="1:16" s="3" customFormat="1" ht="31.5" x14ac:dyDescent="0.25">
      <c r="A158" s="3" t="str">
        <f t="shared" si="2"/>
        <v>Земельный участок 601 кв.м. Адрес: Ростовская область, Азовский район, х. Обуховка, ул. Весенняя, участок 15. Кадастровый номер 61:01:0600002:1135.</v>
      </c>
      <c r="B158" s="27">
        <v>4</v>
      </c>
      <c r="C158" s="27" t="s">
        <v>56</v>
      </c>
      <c r="D158" s="68">
        <f>IF(F158="-","-",MAX($D$8:D157)+1)</f>
        <v>91</v>
      </c>
      <c r="E158" s="44" t="s">
        <v>486</v>
      </c>
      <c r="F158" s="44" t="s">
        <v>59</v>
      </c>
      <c r="G158" s="14" t="s">
        <v>105</v>
      </c>
      <c r="H158" s="75" t="str">
        <f>IF(I158="-","-",IF(F158="-",MAX($F$8:H157)+1,"-"))</f>
        <v>-</v>
      </c>
      <c r="I158" s="83" t="s">
        <v>1</v>
      </c>
      <c r="J158" s="28"/>
      <c r="K158" s="15">
        <v>1</v>
      </c>
      <c r="L158" s="15">
        <v>1</v>
      </c>
      <c r="M158" s="15"/>
      <c r="N158" s="44" t="s">
        <v>11</v>
      </c>
      <c r="P158" s="21"/>
    </row>
    <row r="159" spans="1:16" s="3" customFormat="1" ht="47.25" x14ac:dyDescent="0.25">
      <c r="A159" s="3" t="str">
        <f t="shared" si="2"/>
        <v>-. -</v>
      </c>
      <c r="B159" s="27" t="s">
        <v>1</v>
      </c>
      <c r="C159" s="27" t="s">
        <v>56</v>
      </c>
      <c r="D159" s="69" t="str">
        <f>IF(F159="-","-",MAX($D$8:D158)+1)</f>
        <v>-</v>
      </c>
      <c r="E159" s="30" t="s">
        <v>486</v>
      </c>
      <c r="F159" s="80" t="s">
        <v>1</v>
      </c>
      <c r="G159" s="39" t="s">
        <v>1</v>
      </c>
      <c r="H159" s="65">
        <f>IF(I159="-","-",IF(F159="-",MAX($F$8:H158)+1,"-"))</f>
        <v>58</v>
      </c>
      <c r="I159" s="25" t="s">
        <v>353</v>
      </c>
      <c r="J159" s="26"/>
      <c r="K159" s="37">
        <v>1</v>
      </c>
      <c r="L159" s="79">
        <v>1</v>
      </c>
      <c r="M159" s="37" t="s">
        <v>12</v>
      </c>
      <c r="N159" s="30" t="s">
        <v>11</v>
      </c>
      <c r="P159" s="21"/>
    </row>
    <row r="160" spans="1:16" s="3" customFormat="1" ht="31.5" x14ac:dyDescent="0.25">
      <c r="A160" s="3" t="str">
        <f t="shared" si="2"/>
        <v>Земельный участок 601 кв.м. Адрес: Ростовская область, Азовский район, х. Обуховка, ул. Весенняя, участок 16. Кадастровый номер 61:01:0600002:1289.</v>
      </c>
      <c r="B160" s="27">
        <v>4</v>
      </c>
      <c r="C160" s="51" t="s">
        <v>56</v>
      </c>
      <c r="D160" s="68">
        <f>IF(F160="-","-",MAX($D$8:D159)+1)</f>
        <v>92</v>
      </c>
      <c r="E160" s="44" t="s">
        <v>486</v>
      </c>
      <c r="F160" s="44" t="s">
        <v>59</v>
      </c>
      <c r="G160" s="14" t="s">
        <v>106</v>
      </c>
      <c r="H160" s="75" t="str">
        <f>IF(I160="-","-",IF(F160="-",MAX($F$8:H159)+1,"-"))</f>
        <v>-</v>
      </c>
      <c r="I160" s="83" t="s">
        <v>1</v>
      </c>
      <c r="J160" s="38"/>
      <c r="K160" s="15">
        <v>1</v>
      </c>
      <c r="L160" s="15">
        <v>1</v>
      </c>
      <c r="M160" s="15"/>
      <c r="N160" s="44" t="s">
        <v>11</v>
      </c>
      <c r="P160" s="21"/>
    </row>
    <row r="161" spans="1:16" s="3" customFormat="1" ht="47.25" x14ac:dyDescent="0.25">
      <c r="A161" s="3" t="str">
        <f t="shared" si="2"/>
        <v>-. -</v>
      </c>
      <c r="B161" s="27" t="s">
        <v>1</v>
      </c>
      <c r="C161" s="27" t="s">
        <v>56</v>
      </c>
      <c r="D161" s="69" t="str">
        <f>IF(F161="-","-",MAX($D$8:D160)+1)</f>
        <v>-</v>
      </c>
      <c r="E161" s="30" t="s">
        <v>486</v>
      </c>
      <c r="F161" s="80" t="s">
        <v>1</v>
      </c>
      <c r="G161" s="39" t="s">
        <v>1</v>
      </c>
      <c r="H161" s="65">
        <f>IF(I161="-","-",IF(F161="-",MAX($F$8:H160)+1,"-"))</f>
        <v>59</v>
      </c>
      <c r="I161" s="25" t="s">
        <v>354</v>
      </c>
      <c r="J161" s="26"/>
      <c r="K161" s="37">
        <v>1</v>
      </c>
      <c r="L161" s="79">
        <v>1</v>
      </c>
      <c r="M161" s="37" t="s">
        <v>12</v>
      </c>
      <c r="N161" s="30" t="s">
        <v>11</v>
      </c>
      <c r="P161" s="21"/>
    </row>
    <row r="162" spans="1:16" s="3" customFormat="1" ht="31.5" x14ac:dyDescent="0.25">
      <c r="A162" s="3" t="str">
        <f t="shared" si="2"/>
        <v>Земельный участок 601 кв.м. Адрес: Ростовская область, Азовский район, х. Обуховка, ул. Весенняя, участок 17. Кадастровый номер 61:01:0600002:1221.</v>
      </c>
      <c r="B162" s="27">
        <v>4</v>
      </c>
      <c r="C162" s="27" t="s">
        <v>56</v>
      </c>
      <c r="D162" s="68">
        <f>IF(F162="-","-",MAX($D$8:D161)+1)</f>
        <v>93</v>
      </c>
      <c r="E162" s="44" t="s">
        <v>486</v>
      </c>
      <c r="F162" s="44" t="s">
        <v>59</v>
      </c>
      <c r="G162" s="14" t="s">
        <v>107</v>
      </c>
      <c r="H162" s="75" t="str">
        <f>IF(I162="-","-",IF(F162="-",MAX($F$8:H161)+1,"-"))</f>
        <v>-</v>
      </c>
      <c r="I162" s="83" t="s">
        <v>1</v>
      </c>
      <c r="J162" s="44"/>
      <c r="K162" s="15">
        <v>1</v>
      </c>
      <c r="L162" s="15">
        <v>1</v>
      </c>
      <c r="M162" s="15"/>
      <c r="N162" s="44" t="s">
        <v>11</v>
      </c>
      <c r="P162" s="21"/>
    </row>
    <row r="163" spans="1:16" s="3" customFormat="1" ht="47.25" x14ac:dyDescent="0.25">
      <c r="A163" s="3" t="str">
        <f t="shared" si="2"/>
        <v>-. -</v>
      </c>
      <c r="B163" s="27" t="s">
        <v>1</v>
      </c>
      <c r="C163" s="27" t="s">
        <v>56</v>
      </c>
      <c r="D163" s="69" t="str">
        <f>IF(F163="-","-",MAX($D$8:D162)+1)</f>
        <v>-</v>
      </c>
      <c r="E163" s="30" t="s">
        <v>486</v>
      </c>
      <c r="F163" s="80" t="s">
        <v>1</v>
      </c>
      <c r="G163" s="39" t="s">
        <v>1</v>
      </c>
      <c r="H163" s="65">
        <f>IF(I163="-","-",IF(F163="-",MAX($F$8:H162)+1,"-"))</f>
        <v>60</v>
      </c>
      <c r="I163" s="25" t="s">
        <v>355</v>
      </c>
      <c r="J163" s="26"/>
      <c r="K163" s="37">
        <v>1</v>
      </c>
      <c r="L163" s="79">
        <v>1</v>
      </c>
      <c r="M163" s="37" t="s">
        <v>12</v>
      </c>
      <c r="N163" s="30" t="s">
        <v>11</v>
      </c>
      <c r="P163" s="21"/>
    </row>
    <row r="164" spans="1:16" s="3" customFormat="1" ht="31.5" x14ac:dyDescent="0.25">
      <c r="A164" s="3" t="str">
        <f t="shared" si="2"/>
        <v>Земельный участок 601 кв.м. Адрес: Ростовская область, Азовский район, х. Обуховка, ул. Весенняя, участок 18. Кадастровый номер 61:01:0600002:1259.</v>
      </c>
      <c r="B164" s="27">
        <v>4</v>
      </c>
      <c r="C164" s="27" t="s">
        <v>56</v>
      </c>
      <c r="D164" s="68">
        <f>IF(F164="-","-",MAX($D$8:D163)+1)</f>
        <v>94</v>
      </c>
      <c r="E164" s="44" t="s">
        <v>486</v>
      </c>
      <c r="F164" s="44" t="s">
        <v>59</v>
      </c>
      <c r="G164" s="14" t="s">
        <v>108</v>
      </c>
      <c r="H164" s="75" t="str">
        <f>IF(I164="-","-",IF(F164="-",MAX($F$8:H163)+1,"-"))</f>
        <v>-</v>
      </c>
      <c r="I164" s="83" t="s">
        <v>1</v>
      </c>
      <c r="J164" s="44"/>
      <c r="K164" s="15">
        <v>1</v>
      </c>
      <c r="L164" s="15">
        <v>1</v>
      </c>
      <c r="M164" s="15"/>
      <c r="N164" s="44" t="s">
        <v>11</v>
      </c>
      <c r="P164" s="21"/>
    </row>
    <row r="165" spans="1:16" s="3" customFormat="1" ht="47.25" x14ac:dyDescent="0.25">
      <c r="A165" s="3" t="str">
        <f t="shared" si="2"/>
        <v>-. -</v>
      </c>
      <c r="B165" s="27" t="s">
        <v>1</v>
      </c>
      <c r="C165" s="27" t="s">
        <v>56</v>
      </c>
      <c r="D165" s="69" t="str">
        <f>IF(F165="-","-",MAX($D$8:D164)+1)</f>
        <v>-</v>
      </c>
      <c r="E165" s="30" t="s">
        <v>486</v>
      </c>
      <c r="F165" s="80" t="s">
        <v>1</v>
      </c>
      <c r="G165" s="39" t="s">
        <v>1</v>
      </c>
      <c r="H165" s="65">
        <f>IF(I165="-","-",IF(F165="-",MAX($F$8:H164)+1,"-"))</f>
        <v>61</v>
      </c>
      <c r="I165" s="25" t="s">
        <v>356</v>
      </c>
      <c r="J165" s="26"/>
      <c r="K165" s="37">
        <v>1</v>
      </c>
      <c r="L165" s="79">
        <v>1</v>
      </c>
      <c r="M165" s="37" t="s">
        <v>12</v>
      </c>
      <c r="N165" s="30" t="s">
        <v>11</v>
      </c>
      <c r="P165" s="21"/>
    </row>
    <row r="166" spans="1:16" s="3" customFormat="1" ht="31.5" x14ac:dyDescent="0.25">
      <c r="A166" s="3" t="str">
        <f t="shared" si="2"/>
        <v>Земельный участок 601 кв.м. Адрес: Ростовская область, Азовский район, х. Обуховка, ул. Весенняя, участок 19. Кадастровый номер 61:01:0600002:1136.</v>
      </c>
      <c r="B166" s="27">
        <v>4</v>
      </c>
      <c r="C166" s="27" t="s">
        <v>56</v>
      </c>
      <c r="D166" s="68">
        <f>IF(F166="-","-",MAX($D$8:D165)+1)</f>
        <v>95</v>
      </c>
      <c r="E166" s="44" t="s">
        <v>486</v>
      </c>
      <c r="F166" s="44" t="s">
        <v>59</v>
      </c>
      <c r="G166" s="14" t="s">
        <v>109</v>
      </c>
      <c r="H166" s="75" t="str">
        <f>IF(I166="-","-",IF(F166="-",MAX($F$8:H165)+1,"-"))</f>
        <v>-</v>
      </c>
      <c r="I166" s="83" t="s">
        <v>1</v>
      </c>
      <c r="J166" s="28"/>
      <c r="K166" s="15">
        <v>1</v>
      </c>
      <c r="L166" s="15">
        <v>1</v>
      </c>
      <c r="M166" s="15"/>
      <c r="N166" s="44" t="s">
        <v>11</v>
      </c>
      <c r="P166" s="21"/>
    </row>
    <row r="167" spans="1:16" s="3" customFormat="1" ht="47.25" x14ac:dyDescent="0.25">
      <c r="A167" s="3" t="str">
        <f t="shared" si="2"/>
        <v>-. -</v>
      </c>
      <c r="B167" s="27" t="s">
        <v>1</v>
      </c>
      <c r="C167" s="27" t="s">
        <v>56</v>
      </c>
      <c r="D167" s="69" t="str">
        <f>IF(F167="-","-",MAX($D$8:D166)+1)</f>
        <v>-</v>
      </c>
      <c r="E167" s="30" t="s">
        <v>486</v>
      </c>
      <c r="F167" s="80" t="s">
        <v>1</v>
      </c>
      <c r="G167" s="39" t="s">
        <v>1</v>
      </c>
      <c r="H167" s="65">
        <f>IF(I167="-","-",IF(F167="-",MAX($F$8:H166)+1,"-"))</f>
        <v>62</v>
      </c>
      <c r="I167" s="25" t="s">
        <v>357</v>
      </c>
      <c r="J167" s="26"/>
      <c r="K167" s="37">
        <v>1</v>
      </c>
      <c r="L167" s="79">
        <v>1</v>
      </c>
      <c r="M167" s="37" t="s">
        <v>12</v>
      </c>
      <c r="N167" s="30" t="s">
        <v>11</v>
      </c>
      <c r="P167" s="21"/>
    </row>
    <row r="168" spans="1:16" s="3" customFormat="1" ht="31.5" x14ac:dyDescent="0.25">
      <c r="A168" s="3" t="str">
        <f t="shared" si="2"/>
        <v>Земельный участок 601 кв.м. Адрес: Ростовская область, Азовский район, х. Обуховка, ул. Весенняя, участок 20. Кадастровый номер 61:01:0600002:1200.</v>
      </c>
      <c r="B168" s="27">
        <v>4</v>
      </c>
      <c r="C168" s="27" t="s">
        <v>56</v>
      </c>
      <c r="D168" s="68">
        <f>IF(F168="-","-",MAX($D$8:D167)+1)</f>
        <v>96</v>
      </c>
      <c r="E168" s="44" t="s">
        <v>486</v>
      </c>
      <c r="F168" s="44" t="s">
        <v>59</v>
      </c>
      <c r="G168" s="14" t="s">
        <v>110</v>
      </c>
      <c r="H168" s="75" t="str">
        <f>IF(I168="-","-",IF(F168="-",MAX($F$8:H167)+1,"-"))</f>
        <v>-</v>
      </c>
      <c r="I168" s="83" t="s">
        <v>1</v>
      </c>
      <c r="J168" s="38"/>
      <c r="K168" s="15">
        <v>1</v>
      </c>
      <c r="L168" s="15">
        <v>1</v>
      </c>
      <c r="M168" s="15"/>
      <c r="N168" s="44" t="s">
        <v>11</v>
      </c>
      <c r="P168" s="21"/>
    </row>
    <row r="169" spans="1:16" s="3" customFormat="1" ht="47.25" x14ac:dyDescent="0.25">
      <c r="A169" s="3" t="str">
        <f t="shared" si="2"/>
        <v>-. -</v>
      </c>
      <c r="B169" s="27" t="s">
        <v>1</v>
      </c>
      <c r="C169" s="27" t="s">
        <v>56</v>
      </c>
      <c r="D169" s="69" t="str">
        <f>IF(F169="-","-",MAX($D$8:D168)+1)</f>
        <v>-</v>
      </c>
      <c r="E169" s="30" t="s">
        <v>486</v>
      </c>
      <c r="F169" s="80" t="s">
        <v>1</v>
      </c>
      <c r="G169" s="39" t="s">
        <v>1</v>
      </c>
      <c r="H169" s="65">
        <f>IF(I169="-","-",IF(F169="-",MAX($F$8:H168)+1,"-"))</f>
        <v>63</v>
      </c>
      <c r="I169" s="25" t="s">
        <v>358</v>
      </c>
      <c r="J169" s="26"/>
      <c r="K169" s="37">
        <v>1</v>
      </c>
      <c r="L169" s="79">
        <v>1</v>
      </c>
      <c r="M169" s="37" t="s">
        <v>12</v>
      </c>
      <c r="N169" s="30" t="s">
        <v>11</v>
      </c>
      <c r="P169" s="21"/>
    </row>
    <row r="170" spans="1:16" s="3" customFormat="1" ht="31.5" x14ac:dyDescent="0.25">
      <c r="A170" s="3" t="str">
        <f t="shared" si="2"/>
        <v>Земельный участок 601 кв.м. Адрес: Ростовская область, Азовский район, х. Обуховка, ул. Весенняя, участок 21. Кадастровый номер 61:01:0600002:1257.</v>
      </c>
      <c r="B170" s="27">
        <v>4</v>
      </c>
      <c r="C170" s="27" t="s">
        <v>56</v>
      </c>
      <c r="D170" s="68">
        <f>IF(F170="-","-",MAX($D$8:D169)+1)</f>
        <v>97</v>
      </c>
      <c r="E170" s="44" t="s">
        <v>486</v>
      </c>
      <c r="F170" s="44" t="s">
        <v>59</v>
      </c>
      <c r="G170" s="14" t="s">
        <v>111</v>
      </c>
      <c r="H170" s="75" t="str">
        <f>IF(I170="-","-",IF(F170="-",MAX($F$8:H169)+1,"-"))</f>
        <v>-</v>
      </c>
      <c r="I170" s="83" t="s">
        <v>1</v>
      </c>
      <c r="J170" s="44"/>
      <c r="K170" s="15">
        <v>1</v>
      </c>
      <c r="L170" s="15">
        <v>1</v>
      </c>
      <c r="M170" s="15"/>
      <c r="N170" s="44" t="s">
        <v>11</v>
      </c>
      <c r="P170" s="21"/>
    </row>
    <row r="171" spans="1:16" s="3" customFormat="1" ht="47.25" x14ac:dyDescent="0.25">
      <c r="A171" s="3" t="str">
        <f t="shared" si="2"/>
        <v>-. -</v>
      </c>
      <c r="B171" s="27" t="s">
        <v>1</v>
      </c>
      <c r="C171" s="27" t="s">
        <v>56</v>
      </c>
      <c r="D171" s="69" t="str">
        <f>IF(F171="-","-",MAX($D$8:D170)+1)</f>
        <v>-</v>
      </c>
      <c r="E171" s="30" t="s">
        <v>486</v>
      </c>
      <c r="F171" s="80" t="s">
        <v>1</v>
      </c>
      <c r="G171" s="39" t="s">
        <v>1</v>
      </c>
      <c r="H171" s="65">
        <f>IF(I171="-","-",IF(F171="-",MAX($F$8:H170)+1,"-"))</f>
        <v>64</v>
      </c>
      <c r="I171" s="25" t="s">
        <v>359</v>
      </c>
      <c r="J171" s="26"/>
      <c r="K171" s="37">
        <v>1</v>
      </c>
      <c r="L171" s="79">
        <v>1</v>
      </c>
      <c r="M171" s="37" t="s">
        <v>12</v>
      </c>
      <c r="N171" s="30" t="s">
        <v>11</v>
      </c>
      <c r="P171" s="21"/>
    </row>
    <row r="172" spans="1:16" s="3" customFormat="1" ht="31.5" x14ac:dyDescent="0.25">
      <c r="A172" s="3" t="str">
        <f t="shared" si="2"/>
        <v>Земельный участок 601 кв.м. Адрес: Ростовская область, Азовский район, х. Обуховка, ул. Весенняя, участок 22. Кадастровый номер 61:01:0600002:1111.</v>
      </c>
      <c r="B172" s="27">
        <v>4</v>
      </c>
      <c r="C172" s="27" t="s">
        <v>56</v>
      </c>
      <c r="D172" s="68">
        <f>IF(F172="-","-",MAX($D$8:D171)+1)</f>
        <v>98</v>
      </c>
      <c r="E172" s="44" t="s">
        <v>486</v>
      </c>
      <c r="F172" s="44" t="s">
        <v>59</v>
      </c>
      <c r="G172" s="14" t="s">
        <v>112</v>
      </c>
      <c r="H172" s="75" t="str">
        <f>IF(I172="-","-",IF(F172="-",MAX($F$8:H171)+1,"-"))</f>
        <v>-</v>
      </c>
      <c r="I172" s="83" t="s">
        <v>1</v>
      </c>
      <c r="J172" s="44"/>
      <c r="K172" s="15">
        <v>1</v>
      </c>
      <c r="L172" s="15">
        <v>1</v>
      </c>
      <c r="M172" s="15"/>
      <c r="N172" s="44" t="s">
        <v>11</v>
      </c>
      <c r="P172" s="21"/>
    </row>
    <row r="173" spans="1:16" s="3" customFormat="1" ht="47.25" x14ac:dyDescent="0.25">
      <c r="A173" s="3" t="str">
        <f t="shared" si="2"/>
        <v>-. -</v>
      </c>
      <c r="B173" s="27" t="s">
        <v>1</v>
      </c>
      <c r="C173" s="27" t="s">
        <v>56</v>
      </c>
      <c r="D173" s="69" t="str">
        <f>IF(F173="-","-",MAX($D$8:D172)+1)</f>
        <v>-</v>
      </c>
      <c r="E173" s="30" t="s">
        <v>486</v>
      </c>
      <c r="F173" s="80" t="s">
        <v>1</v>
      </c>
      <c r="G173" s="39" t="s">
        <v>1</v>
      </c>
      <c r="H173" s="65">
        <f>IF(I173="-","-",IF(F173="-",MAX($F$8:H172)+1,"-"))</f>
        <v>65</v>
      </c>
      <c r="I173" s="25" t="s">
        <v>360</v>
      </c>
      <c r="J173" s="26"/>
      <c r="K173" s="37">
        <v>1</v>
      </c>
      <c r="L173" s="79">
        <v>1</v>
      </c>
      <c r="M173" s="37" t="s">
        <v>12</v>
      </c>
      <c r="N173" s="30" t="s">
        <v>11</v>
      </c>
      <c r="P173" s="21"/>
    </row>
    <row r="174" spans="1:16" s="3" customFormat="1" ht="31.5" x14ac:dyDescent="0.25">
      <c r="A174" s="3" t="str">
        <f t="shared" si="2"/>
        <v>Земельный участок 601 кв.м. Адрес: Ростовская область, Азовский район, х. Обуховка, ул. Весенняя, участок 23. Кадастровый номер 61:01:0600002:1222.</v>
      </c>
      <c r="B174" s="27">
        <v>4</v>
      </c>
      <c r="C174" s="27" t="s">
        <v>56</v>
      </c>
      <c r="D174" s="68">
        <f>IF(F174="-","-",MAX($D$8:D173)+1)</f>
        <v>99</v>
      </c>
      <c r="E174" s="44" t="s">
        <v>486</v>
      </c>
      <c r="F174" s="44" t="s">
        <v>59</v>
      </c>
      <c r="G174" s="14" t="s">
        <v>113</v>
      </c>
      <c r="H174" s="75" t="str">
        <f>IF(I174="-","-",IF(F174="-",MAX($F$8:H173)+1,"-"))</f>
        <v>-</v>
      </c>
      <c r="I174" s="83" t="s">
        <v>1</v>
      </c>
      <c r="J174" s="44"/>
      <c r="K174" s="15">
        <v>1</v>
      </c>
      <c r="L174" s="15">
        <v>1</v>
      </c>
      <c r="M174" s="15"/>
      <c r="N174" s="44" t="s">
        <v>11</v>
      </c>
      <c r="P174" s="21"/>
    </row>
    <row r="175" spans="1:16" s="3" customFormat="1" ht="47.25" x14ac:dyDescent="0.25">
      <c r="A175" s="3" t="str">
        <f t="shared" si="2"/>
        <v>-. -</v>
      </c>
      <c r="B175" s="27" t="s">
        <v>1</v>
      </c>
      <c r="C175" s="27" t="s">
        <v>56</v>
      </c>
      <c r="D175" s="69" t="str">
        <f>IF(F175="-","-",MAX($D$8:D174)+1)</f>
        <v>-</v>
      </c>
      <c r="E175" s="30" t="s">
        <v>486</v>
      </c>
      <c r="F175" s="80" t="s">
        <v>1</v>
      </c>
      <c r="G175" s="39" t="s">
        <v>1</v>
      </c>
      <c r="H175" s="65">
        <f>IF(I175="-","-",IF(F175="-",MAX($F$8:H174)+1,"-"))</f>
        <v>66</v>
      </c>
      <c r="I175" s="25" t="s">
        <v>361</v>
      </c>
      <c r="J175" s="26"/>
      <c r="K175" s="37">
        <v>1</v>
      </c>
      <c r="L175" s="79">
        <v>1</v>
      </c>
      <c r="M175" s="37" t="s">
        <v>12</v>
      </c>
      <c r="N175" s="30" t="s">
        <v>11</v>
      </c>
      <c r="P175" s="21"/>
    </row>
    <row r="176" spans="1:16" s="3" customFormat="1" ht="31.5" x14ac:dyDescent="0.25">
      <c r="A176" s="3" t="str">
        <f t="shared" si="2"/>
        <v>Земельный участок 601 кв.м. Адрес: Ростовская область, Азовский район, х. Обуховка, ул. Весенняя, участок 24. Кадастровый номер 61:01:0600002:1162.</v>
      </c>
      <c r="B176" s="27">
        <v>4</v>
      </c>
      <c r="C176" s="27" t="s">
        <v>56</v>
      </c>
      <c r="D176" s="68">
        <f>IF(F176="-","-",MAX($D$8:D175)+1)</f>
        <v>100</v>
      </c>
      <c r="E176" s="44" t="s">
        <v>486</v>
      </c>
      <c r="F176" s="44" t="s">
        <v>59</v>
      </c>
      <c r="G176" s="14" t="s">
        <v>114</v>
      </c>
      <c r="H176" s="75" t="str">
        <f>IF(I176="-","-",IF(F176="-",MAX($F$8:H175)+1,"-"))</f>
        <v>-</v>
      </c>
      <c r="I176" s="83" t="s">
        <v>1</v>
      </c>
      <c r="J176" s="28"/>
      <c r="K176" s="15">
        <v>1</v>
      </c>
      <c r="L176" s="15">
        <v>1</v>
      </c>
      <c r="M176" s="15"/>
      <c r="N176" s="44" t="s">
        <v>11</v>
      </c>
      <c r="P176" s="21"/>
    </row>
    <row r="177" spans="1:16" s="3" customFormat="1" ht="47.25" x14ac:dyDescent="0.25">
      <c r="A177" s="3" t="str">
        <f t="shared" si="2"/>
        <v>-. -</v>
      </c>
      <c r="B177" s="27" t="s">
        <v>1</v>
      </c>
      <c r="C177" s="27" t="s">
        <v>56</v>
      </c>
      <c r="D177" s="69" t="str">
        <f>IF(F177="-","-",MAX($D$8:D176)+1)</f>
        <v>-</v>
      </c>
      <c r="E177" s="30" t="s">
        <v>486</v>
      </c>
      <c r="F177" s="80" t="s">
        <v>1</v>
      </c>
      <c r="G177" s="39" t="s">
        <v>1</v>
      </c>
      <c r="H177" s="65">
        <f>IF(I177="-","-",IF(F177="-",MAX($F$8:H176)+1,"-"))</f>
        <v>67</v>
      </c>
      <c r="I177" s="25" t="s">
        <v>362</v>
      </c>
      <c r="J177" s="29"/>
      <c r="K177" s="37">
        <v>1</v>
      </c>
      <c r="L177" s="79">
        <v>1</v>
      </c>
      <c r="M177" s="37" t="s">
        <v>12</v>
      </c>
      <c r="N177" s="30" t="s">
        <v>11</v>
      </c>
      <c r="P177" s="21"/>
    </row>
    <row r="178" spans="1:16" s="3" customFormat="1" ht="31.5" x14ac:dyDescent="0.25">
      <c r="A178" s="3" t="str">
        <f t="shared" si="2"/>
        <v>Земельный участок 601 кв.м. Адрес: Ростовская область, Азовский район, х. Обуховка, ул. Весенняя, участок 25. Кадастровый номер 61:01:0600002:1223.</v>
      </c>
      <c r="B178" s="27">
        <v>4</v>
      </c>
      <c r="C178" s="27" t="s">
        <v>56</v>
      </c>
      <c r="D178" s="68">
        <f>IF(F178="-","-",MAX($D$8:D177)+1)</f>
        <v>101</v>
      </c>
      <c r="E178" s="44" t="s">
        <v>486</v>
      </c>
      <c r="F178" s="44" t="s">
        <v>59</v>
      </c>
      <c r="G178" s="14" t="s">
        <v>115</v>
      </c>
      <c r="H178" s="75" t="str">
        <f>IF(I178="-","-",IF(F178="-",MAX($F$8:H177)+1,"-"))</f>
        <v>-</v>
      </c>
      <c r="I178" s="83" t="s">
        <v>1</v>
      </c>
      <c r="J178" s="28"/>
      <c r="K178" s="15">
        <v>1</v>
      </c>
      <c r="L178" s="15">
        <v>1</v>
      </c>
      <c r="M178" s="15"/>
      <c r="N178" s="44" t="s">
        <v>11</v>
      </c>
      <c r="P178" s="21"/>
    </row>
    <row r="179" spans="1:16" s="3" customFormat="1" ht="47.25" x14ac:dyDescent="0.25">
      <c r="A179" s="3" t="str">
        <f t="shared" si="2"/>
        <v>-. -</v>
      </c>
      <c r="B179" s="27" t="s">
        <v>1</v>
      </c>
      <c r="C179" s="27" t="s">
        <v>56</v>
      </c>
      <c r="D179" s="69" t="str">
        <f>IF(F179="-","-",MAX($D$8:D178)+1)</f>
        <v>-</v>
      </c>
      <c r="E179" s="30" t="s">
        <v>486</v>
      </c>
      <c r="F179" s="80" t="s">
        <v>1</v>
      </c>
      <c r="G179" s="39" t="s">
        <v>1</v>
      </c>
      <c r="H179" s="65">
        <f>IF(I179="-","-",IF(F179="-",MAX($F$8:H178)+1,"-"))</f>
        <v>68</v>
      </c>
      <c r="I179" s="25" t="s">
        <v>363</v>
      </c>
      <c r="J179" s="26"/>
      <c r="K179" s="37">
        <v>1</v>
      </c>
      <c r="L179" s="79">
        <v>1</v>
      </c>
      <c r="M179" s="37" t="s">
        <v>12</v>
      </c>
      <c r="N179" s="30" t="s">
        <v>11</v>
      </c>
      <c r="P179" s="21"/>
    </row>
    <row r="180" spans="1:16" s="3" customFormat="1" ht="31.5" x14ac:dyDescent="0.25">
      <c r="A180" s="3" t="str">
        <f t="shared" si="2"/>
        <v>Земельный участок 601 кв.м. Адрес: Ростовская область, Азовский район, х. Обуховка, ул. Весенняя, участок 27. Кадастровый номер 61:01:0600002:1258.</v>
      </c>
      <c r="B180" s="27">
        <v>4</v>
      </c>
      <c r="C180" s="27" t="s">
        <v>56</v>
      </c>
      <c r="D180" s="68">
        <f>IF(F180="-","-",MAX($D$8:D179)+1)</f>
        <v>102</v>
      </c>
      <c r="E180" s="44" t="s">
        <v>486</v>
      </c>
      <c r="F180" s="44" t="s">
        <v>59</v>
      </c>
      <c r="G180" s="14" t="s">
        <v>116</v>
      </c>
      <c r="H180" s="75" t="str">
        <f>IF(I180="-","-",IF(F180="-",MAX($F$8:H179)+1,"-"))</f>
        <v>-</v>
      </c>
      <c r="I180" s="83" t="s">
        <v>1</v>
      </c>
      <c r="J180" s="28"/>
      <c r="K180" s="15">
        <v>1</v>
      </c>
      <c r="L180" s="15">
        <v>1</v>
      </c>
      <c r="M180" s="15"/>
      <c r="N180" s="44" t="s">
        <v>11</v>
      </c>
      <c r="P180" s="21"/>
    </row>
    <row r="181" spans="1:16" s="3" customFormat="1" ht="47.25" x14ac:dyDescent="0.25">
      <c r="A181" s="3" t="str">
        <f t="shared" si="2"/>
        <v>-. -</v>
      </c>
      <c r="B181" s="27" t="s">
        <v>1</v>
      </c>
      <c r="C181" s="51" t="s">
        <v>56</v>
      </c>
      <c r="D181" s="69" t="str">
        <f>IF(F181="-","-",MAX($D$8:D180)+1)</f>
        <v>-</v>
      </c>
      <c r="E181" s="30" t="s">
        <v>486</v>
      </c>
      <c r="F181" s="80" t="s">
        <v>1</v>
      </c>
      <c r="G181" s="39" t="s">
        <v>1</v>
      </c>
      <c r="H181" s="65">
        <f>IF(I181="-","-",IF(F181="-",MAX($F$8:H180)+1,"-"))</f>
        <v>69</v>
      </c>
      <c r="I181" s="25" t="s">
        <v>364</v>
      </c>
      <c r="J181" s="26"/>
      <c r="K181" s="37">
        <v>1</v>
      </c>
      <c r="L181" s="79">
        <v>1</v>
      </c>
      <c r="M181" s="37" t="s">
        <v>12</v>
      </c>
      <c r="N181" s="30" t="s">
        <v>11</v>
      </c>
      <c r="P181" s="21"/>
    </row>
    <row r="182" spans="1:16" s="3" customFormat="1" ht="31.5" x14ac:dyDescent="0.25">
      <c r="A182" s="3" t="str">
        <f t="shared" si="2"/>
        <v>Земельный участок 601 кв.м. Адрес: Ростовская область, Азовский район, х. Обуховка, ул. Весенняя, участок 3. Кадастровый номер 61:01:0600002:1254.</v>
      </c>
      <c r="B182" s="27">
        <v>4</v>
      </c>
      <c r="C182" s="27" t="s">
        <v>56</v>
      </c>
      <c r="D182" s="68">
        <f>IF(F182="-","-",MAX($D$8:D181)+1)</f>
        <v>103</v>
      </c>
      <c r="E182" s="44" t="s">
        <v>486</v>
      </c>
      <c r="F182" s="44" t="s">
        <v>59</v>
      </c>
      <c r="G182" s="14" t="s">
        <v>117</v>
      </c>
      <c r="H182" s="75" t="str">
        <f>IF(I182="-","-",IF(F182="-",MAX($F$8:H181)+1,"-"))</f>
        <v>-</v>
      </c>
      <c r="I182" s="83" t="s">
        <v>1</v>
      </c>
      <c r="J182" s="28"/>
      <c r="K182" s="15">
        <v>1</v>
      </c>
      <c r="L182" s="15">
        <v>1</v>
      </c>
      <c r="M182" s="15"/>
      <c r="N182" s="44" t="s">
        <v>11</v>
      </c>
      <c r="P182" s="21"/>
    </row>
    <row r="183" spans="1:16" s="3" customFormat="1" ht="47.25" x14ac:dyDescent="0.25">
      <c r="A183" s="3" t="str">
        <f t="shared" si="2"/>
        <v>-. -</v>
      </c>
      <c r="B183" s="27" t="s">
        <v>1</v>
      </c>
      <c r="C183" s="27" t="s">
        <v>56</v>
      </c>
      <c r="D183" s="69" t="str">
        <f>IF(F183="-","-",MAX($D$8:D182)+1)</f>
        <v>-</v>
      </c>
      <c r="E183" s="30" t="s">
        <v>486</v>
      </c>
      <c r="F183" s="80" t="s">
        <v>1</v>
      </c>
      <c r="G183" s="39" t="s">
        <v>1</v>
      </c>
      <c r="H183" s="65">
        <f>IF(I183="-","-",IF(F183="-",MAX($F$8:H182)+1,"-"))</f>
        <v>70</v>
      </c>
      <c r="I183" s="25" t="s">
        <v>365</v>
      </c>
      <c r="J183" s="26"/>
      <c r="K183" s="37">
        <v>1</v>
      </c>
      <c r="L183" s="79">
        <v>1</v>
      </c>
      <c r="M183" s="37" t="s">
        <v>12</v>
      </c>
      <c r="N183" s="30" t="s">
        <v>11</v>
      </c>
      <c r="P183" s="21"/>
    </row>
    <row r="184" spans="1:16" s="3" customFormat="1" ht="31.5" x14ac:dyDescent="0.25">
      <c r="A184" s="3" t="str">
        <f t="shared" si="2"/>
        <v>Земельный участок 601 кв.м. Адрес: Ростовская область, Азовский район, х. Обуховка, ул. Весенняя, участок 33. Кадастровый номер 61:01:0600002:1270.</v>
      </c>
      <c r="B184" s="27">
        <v>4</v>
      </c>
      <c r="C184" s="27" t="s">
        <v>56</v>
      </c>
      <c r="D184" s="68">
        <f>IF(F184="-","-",MAX($D$8:D183)+1)</f>
        <v>104</v>
      </c>
      <c r="E184" s="44" t="s">
        <v>486</v>
      </c>
      <c r="F184" s="44" t="s">
        <v>59</v>
      </c>
      <c r="G184" s="14" t="s">
        <v>118</v>
      </c>
      <c r="H184" s="75" t="str">
        <f>IF(I184="-","-",IF(F184="-",MAX($F$8:H183)+1,"-"))</f>
        <v>-</v>
      </c>
      <c r="I184" s="83" t="s">
        <v>1</v>
      </c>
      <c r="J184" s="28"/>
      <c r="K184" s="15">
        <v>1</v>
      </c>
      <c r="L184" s="15">
        <v>1</v>
      </c>
      <c r="M184" s="15"/>
      <c r="N184" s="44" t="s">
        <v>11</v>
      </c>
      <c r="P184" s="21"/>
    </row>
    <row r="185" spans="1:16" s="3" customFormat="1" ht="47.25" x14ac:dyDescent="0.25">
      <c r="A185" s="3" t="str">
        <f t="shared" si="2"/>
        <v>-. -</v>
      </c>
      <c r="B185" s="27" t="s">
        <v>1</v>
      </c>
      <c r="C185" s="27" t="s">
        <v>56</v>
      </c>
      <c r="D185" s="69" t="str">
        <f>IF(F185="-","-",MAX($D$8:D184)+1)</f>
        <v>-</v>
      </c>
      <c r="E185" s="30" t="s">
        <v>486</v>
      </c>
      <c r="F185" s="80" t="s">
        <v>1</v>
      </c>
      <c r="G185" s="39" t="s">
        <v>1</v>
      </c>
      <c r="H185" s="65">
        <f>IF(I185="-","-",IF(F185="-",MAX($F$8:H184)+1,"-"))</f>
        <v>71</v>
      </c>
      <c r="I185" s="25" t="s">
        <v>366</v>
      </c>
      <c r="J185" s="26"/>
      <c r="K185" s="37">
        <v>1</v>
      </c>
      <c r="L185" s="79">
        <v>1</v>
      </c>
      <c r="M185" s="37" t="s">
        <v>12</v>
      </c>
      <c r="N185" s="30" t="s">
        <v>11</v>
      </c>
      <c r="P185" s="21"/>
    </row>
    <row r="186" spans="1:16" s="3" customFormat="1" ht="31.5" x14ac:dyDescent="0.25">
      <c r="A186" s="3" t="str">
        <f t="shared" si="2"/>
        <v>Земельный участок 601 кв.м. Адрес: Ростовская область, Азовский район, х. Обуховка, ул. Весенняя, участок 35. Кадастровый номер 61:01:0600002:1241.</v>
      </c>
      <c r="B186" s="27">
        <v>4</v>
      </c>
      <c r="C186" s="27" t="s">
        <v>56</v>
      </c>
      <c r="D186" s="68">
        <f>IF(F186="-","-",MAX($D$8:D185)+1)</f>
        <v>105</v>
      </c>
      <c r="E186" s="44" t="s">
        <v>486</v>
      </c>
      <c r="F186" s="44" t="s">
        <v>59</v>
      </c>
      <c r="G186" s="14" t="s">
        <v>119</v>
      </c>
      <c r="H186" s="75" t="str">
        <f>IF(I186="-","-",IF(F186="-",MAX($F$8:H185)+1,"-"))</f>
        <v>-</v>
      </c>
      <c r="I186" s="83" t="s">
        <v>1</v>
      </c>
      <c r="J186" s="28"/>
      <c r="K186" s="15">
        <v>1</v>
      </c>
      <c r="L186" s="15">
        <v>1</v>
      </c>
      <c r="M186" s="15"/>
      <c r="N186" s="44" t="s">
        <v>11</v>
      </c>
      <c r="P186" s="21"/>
    </row>
    <row r="187" spans="1:16" s="3" customFormat="1" ht="47.25" x14ac:dyDescent="0.25">
      <c r="A187" s="3" t="str">
        <f t="shared" si="2"/>
        <v>-. -</v>
      </c>
      <c r="B187" s="27" t="s">
        <v>1</v>
      </c>
      <c r="C187" s="27" t="s">
        <v>56</v>
      </c>
      <c r="D187" s="69" t="str">
        <f>IF(F187="-","-",MAX($D$8:D186)+1)</f>
        <v>-</v>
      </c>
      <c r="E187" s="30" t="s">
        <v>486</v>
      </c>
      <c r="F187" s="80" t="s">
        <v>1</v>
      </c>
      <c r="G187" s="39" t="s">
        <v>1</v>
      </c>
      <c r="H187" s="65">
        <f>IF(I187="-","-",IF(F187="-",MAX($F$8:H186)+1,"-"))</f>
        <v>72</v>
      </c>
      <c r="I187" s="25" t="s">
        <v>367</v>
      </c>
      <c r="J187" s="26"/>
      <c r="K187" s="37">
        <v>1</v>
      </c>
      <c r="L187" s="79">
        <v>1</v>
      </c>
      <c r="M187" s="37" t="s">
        <v>12</v>
      </c>
      <c r="N187" s="30" t="s">
        <v>11</v>
      </c>
      <c r="P187" s="21"/>
    </row>
    <row r="188" spans="1:16" s="3" customFormat="1" ht="31.5" x14ac:dyDescent="0.25">
      <c r="A188" s="3" t="str">
        <f t="shared" si="2"/>
        <v>Земельный участок 601 кв.м. Адрес: Ростовская область, Азовский район, х. Обуховка, ул. Весенняя, участок 37. Кадастровый номер 61:01:0600002:1269.</v>
      </c>
      <c r="B188" s="27">
        <v>4</v>
      </c>
      <c r="C188" s="27" t="s">
        <v>56</v>
      </c>
      <c r="D188" s="68">
        <f>IF(F188="-","-",MAX($D$8:D187)+1)</f>
        <v>106</v>
      </c>
      <c r="E188" s="44" t="s">
        <v>486</v>
      </c>
      <c r="F188" s="44" t="s">
        <v>59</v>
      </c>
      <c r="G188" s="14" t="s">
        <v>120</v>
      </c>
      <c r="H188" s="75" t="str">
        <f>IF(I188="-","-",IF(F188="-",MAX($F$8:H187)+1,"-"))</f>
        <v>-</v>
      </c>
      <c r="I188" s="83" t="s">
        <v>1</v>
      </c>
      <c r="J188" s="28"/>
      <c r="K188" s="15">
        <v>1</v>
      </c>
      <c r="L188" s="15">
        <v>1</v>
      </c>
      <c r="M188" s="15"/>
      <c r="N188" s="44" t="s">
        <v>11</v>
      </c>
      <c r="P188" s="21"/>
    </row>
    <row r="189" spans="1:16" s="3" customFormat="1" ht="47.25" x14ac:dyDescent="0.25">
      <c r="A189" s="3" t="str">
        <f t="shared" si="2"/>
        <v>-. -</v>
      </c>
      <c r="B189" s="27" t="s">
        <v>1</v>
      </c>
      <c r="C189" s="27" t="s">
        <v>56</v>
      </c>
      <c r="D189" s="69" t="str">
        <f>IF(F189="-","-",MAX($D$8:D188)+1)</f>
        <v>-</v>
      </c>
      <c r="E189" s="30" t="s">
        <v>486</v>
      </c>
      <c r="F189" s="80" t="s">
        <v>1</v>
      </c>
      <c r="G189" s="39" t="s">
        <v>1</v>
      </c>
      <c r="H189" s="65">
        <f>IF(I189="-","-",IF(F189="-",MAX($F$8:H188)+1,"-"))</f>
        <v>73</v>
      </c>
      <c r="I189" s="25" t="s">
        <v>368</v>
      </c>
      <c r="J189" s="26"/>
      <c r="K189" s="37">
        <v>1</v>
      </c>
      <c r="L189" s="79">
        <v>1</v>
      </c>
      <c r="M189" s="37" t="s">
        <v>12</v>
      </c>
      <c r="N189" s="30" t="s">
        <v>11</v>
      </c>
      <c r="P189" s="21"/>
    </row>
    <row r="190" spans="1:16" s="3" customFormat="1" ht="31.5" x14ac:dyDescent="0.25">
      <c r="A190" s="3" t="str">
        <f t="shared" si="2"/>
        <v>Земельный участок 601 кв.м. Адрес: Ростовская область, Азовский район, х. Обуховка, ул. Весенняя, участок 5. Кадастровый номер 61:01:0600002:1255.</v>
      </c>
      <c r="B190" s="27">
        <v>4</v>
      </c>
      <c r="C190" s="27" t="s">
        <v>56</v>
      </c>
      <c r="D190" s="68">
        <f>IF(F190="-","-",MAX($D$8:D189)+1)</f>
        <v>107</v>
      </c>
      <c r="E190" s="44" t="s">
        <v>486</v>
      </c>
      <c r="F190" s="44" t="s">
        <v>59</v>
      </c>
      <c r="G190" s="14" t="s">
        <v>121</v>
      </c>
      <c r="H190" s="75" t="str">
        <f>IF(I190="-","-",IF(F190="-",MAX($F$8:H189)+1,"-"))</f>
        <v>-</v>
      </c>
      <c r="I190" s="83" t="s">
        <v>1</v>
      </c>
      <c r="J190" s="28"/>
      <c r="K190" s="15">
        <v>1</v>
      </c>
      <c r="L190" s="15">
        <v>1</v>
      </c>
      <c r="M190" s="15"/>
      <c r="N190" s="44" t="s">
        <v>11</v>
      </c>
      <c r="P190" s="21"/>
    </row>
    <row r="191" spans="1:16" s="3" customFormat="1" ht="47.25" x14ac:dyDescent="0.25">
      <c r="A191" s="3" t="str">
        <f t="shared" si="2"/>
        <v>-. -</v>
      </c>
      <c r="B191" s="27" t="s">
        <v>1</v>
      </c>
      <c r="C191" s="27" t="s">
        <v>56</v>
      </c>
      <c r="D191" s="69" t="str">
        <f>IF(F191="-","-",MAX($D$8:D190)+1)</f>
        <v>-</v>
      </c>
      <c r="E191" s="30" t="s">
        <v>486</v>
      </c>
      <c r="F191" s="80" t="s">
        <v>1</v>
      </c>
      <c r="G191" s="39" t="s">
        <v>1</v>
      </c>
      <c r="H191" s="65">
        <f>IF(I191="-","-",IF(F191="-",MAX($F$8:H190)+1,"-"))</f>
        <v>74</v>
      </c>
      <c r="I191" s="25" t="s">
        <v>369</v>
      </c>
      <c r="J191" s="26"/>
      <c r="K191" s="37">
        <v>1</v>
      </c>
      <c r="L191" s="79">
        <v>1</v>
      </c>
      <c r="M191" s="37" t="s">
        <v>12</v>
      </c>
      <c r="N191" s="30" t="s">
        <v>11</v>
      </c>
      <c r="P191" s="21"/>
    </row>
    <row r="192" spans="1:16" s="3" customFormat="1" ht="31.5" x14ac:dyDescent="0.25">
      <c r="A192" s="3" t="str">
        <f t="shared" si="2"/>
        <v>Земельный участок 601 кв.м. Адрес: Ростовская область, Азовский район, х. Обуховка, ул. Весенняя, участок 6. Кадастровый номер 61:01:0600002:1138.</v>
      </c>
      <c r="B192" s="27">
        <v>4</v>
      </c>
      <c r="C192" s="27" t="s">
        <v>56</v>
      </c>
      <c r="D192" s="68">
        <f>IF(F192="-","-",MAX($D$8:D191)+1)</f>
        <v>108</v>
      </c>
      <c r="E192" s="44" t="s">
        <v>486</v>
      </c>
      <c r="F192" s="44" t="s">
        <v>59</v>
      </c>
      <c r="G192" s="14" t="s">
        <v>122</v>
      </c>
      <c r="H192" s="75" t="str">
        <f>IF(I192="-","-",IF(F192="-",MAX($F$8:H191)+1,"-"))</f>
        <v>-</v>
      </c>
      <c r="I192" s="83" t="s">
        <v>1</v>
      </c>
      <c r="J192" s="28"/>
      <c r="K192" s="15">
        <v>1</v>
      </c>
      <c r="L192" s="15">
        <v>1</v>
      </c>
      <c r="M192" s="15"/>
      <c r="N192" s="44" t="s">
        <v>11</v>
      </c>
      <c r="P192" s="21"/>
    </row>
    <row r="193" spans="1:16" s="3" customFormat="1" ht="47.25" x14ac:dyDescent="0.25">
      <c r="A193" s="3" t="str">
        <f t="shared" si="2"/>
        <v>-. -</v>
      </c>
      <c r="B193" s="27" t="s">
        <v>1</v>
      </c>
      <c r="C193" s="27" t="s">
        <v>56</v>
      </c>
      <c r="D193" s="69" t="str">
        <f>IF(F193="-","-",MAX($D$8:D192)+1)</f>
        <v>-</v>
      </c>
      <c r="E193" s="30" t="s">
        <v>486</v>
      </c>
      <c r="F193" s="80" t="s">
        <v>1</v>
      </c>
      <c r="G193" s="39" t="s">
        <v>1</v>
      </c>
      <c r="H193" s="65">
        <f>IF(I193="-","-",IF(F193="-",MAX($F$8:H192)+1,"-"))</f>
        <v>75</v>
      </c>
      <c r="I193" s="25" t="s">
        <v>370</v>
      </c>
      <c r="J193" s="26"/>
      <c r="K193" s="37">
        <v>1</v>
      </c>
      <c r="L193" s="79">
        <v>1</v>
      </c>
      <c r="M193" s="37" t="s">
        <v>12</v>
      </c>
      <c r="N193" s="30" t="s">
        <v>11</v>
      </c>
      <c r="P193" s="21"/>
    </row>
    <row r="194" spans="1:16" s="3" customFormat="1" ht="31.5" x14ac:dyDescent="0.25">
      <c r="A194" s="3" t="str">
        <f t="shared" si="2"/>
        <v>Земельный участок 601 кв.м. Адрес: Ростовская область, Азовский район, х. Обуховка, ул. Весенняя, участок 7. Кадастровый номер 61:01:0600002:1134.</v>
      </c>
      <c r="B194" s="27">
        <v>4</v>
      </c>
      <c r="C194" s="27" t="s">
        <v>56</v>
      </c>
      <c r="D194" s="68">
        <f>IF(F194="-","-",MAX($D$8:D193)+1)</f>
        <v>109</v>
      </c>
      <c r="E194" s="44" t="s">
        <v>486</v>
      </c>
      <c r="F194" s="44" t="s">
        <v>59</v>
      </c>
      <c r="G194" s="14" t="s">
        <v>123</v>
      </c>
      <c r="H194" s="75" t="str">
        <f>IF(I194="-","-",IF(F194="-",MAX($F$8:H193)+1,"-"))</f>
        <v>-</v>
      </c>
      <c r="I194" s="83" t="s">
        <v>1</v>
      </c>
      <c r="J194" s="28"/>
      <c r="K194" s="15">
        <v>1</v>
      </c>
      <c r="L194" s="15">
        <v>1</v>
      </c>
      <c r="M194" s="15"/>
      <c r="N194" s="44" t="s">
        <v>11</v>
      </c>
      <c r="P194" s="21"/>
    </row>
    <row r="195" spans="1:16" s="3" customFormat="1" ht="47.25" x14ac:dyDescent="0.25">
      <c r="A195" s="3" t="str">
        <f t="shared" si="2"/>
        <v>-. -</v>
      </c>
      <c r="B195" s="27" t="s">
        <v>1</v>
      </c>
      <c r="C195" s="27" t="s">
        <v>56</v>
      </c>
      <c r="D195" s="69" t="str">
        <f>IF(F195="-","-",MAX($D$8:D194)+1)</f>
        <v>-</v>
      </c>
      <c r="E195" s="30" t="s">
        <v>486</v>
      </c>
      <c r="F195" s="80" t="s">
        <v>1</v>
      </c>
      <c r="G195" s="39" t="s">
        <v>1</v>
      </c>
      <c r="H195" s="65">
        <f>IF(I195="-","-",IF(F195="-",MAX($F$8:H194)+1,"-"))</f>
        <v>76</v>
      </c>
      <c r="I195" s="25" t="s">
        <v>371</v>
      </c>
      <c r="J195" s="26"/>
      <c r="K195" s="37">
        <v>1</v>
      </c>
      <c r="L195" s="79">
        <v>1</v>
      </c>
      <c r="M195" s="37" t="s">
        <v>12</v>
      </c>
      <c r="N195" s="30" t="s">
        <v>11</v>
      </c>
      <c r="P195" s="21"/>
    </row>
    <row r="196" spans="1:16" s="3" customFormat="1" ht="31.5" x14ac:dyDescent="0.25">
      <c r="A196" s="3" t="str">
        <f t="shared" si="2"/>
        <v>Земельный участок 601 кв.м. Адрес: Ростовская область, Азовский район, х. Обуховка, ул. Весенняя, участок 8. Кадастровый номер 61:01:0600002:1201.</v>
      </c>
      <c r="B196" s="27">
        <v>4</v>
      </c>
      <c r="C196" s="27" t="s">
        <v>56</v>
      </c>
      <c r="D196" s="68">
        <f>IF(F196="-","-",MAX($D$8:D195)+1)</f>
        <v>110</v>
      </c>
      <c r="E196" s="44" t="s">
        <v>486</v>
      </c>
      <c r="F196" s="44" t="s">
        <v>59</v>
      </c>
      <c r="G196" s="14" t="s">
        <v>124</v>
      </c>
      <c r="H196" s="75" t="str">
        <f>IF(I196="-","-",IF(F196="-",MAX($F$8:H195)+1,"-"))</f>
        <v>-</v>
      </c>
      <c r="I196" s="83" t="s">
        <v>1</v>
      </c>
      <c r="J196" s="28"/>
      <c r="K196" s="15">
        <v>1</v>
      </c>
      <c r="L196" s="15">
        <v>1</v>
      </c>
      <c r="M196" s="15"/>
      <c r="N196" s="44" t="s">
        <v>11</v>
      </c>
      <c r="P196" s="21"/>
    </row>
    <row r="197" spans="1:16" s="3" customFormat="1" ht="47.25" x14ac:dyDescent="0.25">
      <c r="A197" s="3" t="str">
        <f t="shared" si="2"/>
        <v>-. -</v>
      </c>
      <c r="B197" s="27" t="s">
        <v>1</v>
      </c>
      <c r="C197" s="51" t="s">
        <v>56</v>
      </c>
      <c r="D197" s="69" t="str">
        <f>IF(F197="-","-",MAX($D$8:D196)+1)</f>
        <v>-</v>
      </c>
      <c r="E197" s="30" t="s">
        <v>486</v>
      </c>
      <c r="F197" s="80" t="s">
        <v>1</v>
      </c>
      <c r="G197" s="39" t="s">
        <v>1</v>
      </c>
      <c r="H197" s="65">
        <f>IF(I197="-","-",IF(F197="-",MAX($F$8:H196)+1,"-"))</f>
        <v>77</v>
      </c>
      <c r="I197" s="25" t="s">
        <v>372</v>
      </c>
      <c r="J197" s="26"/>
      <c r="K197" s="37">
        <v>1</v>
      </c>
      <c r="L197" s="79">
        <v>1</v>
      </c>
      <c r="M197" s="37" t="s">
        <v>12</v>
      </c>
      <c r="N197" s="30" t="s">
        <v>11</v>
      </c>
      <c r="P197" s="21"/>
    </row>
    <row r="198" spans="1:16" s="3" customFormat="1" ht="31.5" x14ac:dyDescent="0.25">
      <c r="A198" s="3" t="str">
        <f t="shared" si="2"/>
        <v>Земельный участок 601 кв.м. Адрес: Ростовская область, Азовский район, х. Обуховка, ул. Звездная, участок 10. Кадастровый номер 61:01:0600002:1287.</v>
      </c>
      <c r="B198" s="27">
        <v>4</v>
      </c>
      <c r="C198" s="27" t="s">
        <v>56</v>
      </c>
      <c r="D198" s="68">
        <f>IF(F198="-","-",MAX($D$8:D197)+1)</f>
        <v>111</v>
      </c>
      <c r="E198" s="44" t="s">
        <v>486</v>
      </c>
      <c r="F198" s="44" t="s">
        <v>59</v>
      </c>
      <c r="G198" s="14" t="s">
        <v>125</v>
      </c>
      <c r="H198" s="75" t="str">
        <f>IF(I198="-","-",IF(F198="-",MAX($F$8:H197)+1,"-"))</f>
        <v>-</v>
      </c>
      <c r="I198" s="83" t="s">
        <v>1</v>
      </c>
      <c r="J198" s="14"/>
      <c r="K198" s="15">
        <v>1</v>
      </c>
      <c r="L198" s="15">
        <v>1</v>
      </c>
      <c r="M198" s="15"/>
      <c r="N198" s="44" t="s">
        <v>11</v>
      </c>
      <c r="P198" s="21"/>
    </row>
    <row r="199" spans="1:16" s="3" customFormat="1" ht="47.25" x14ac:dyDescent="0.25">
      <c r="A199" s="3" t="str">
        <f t="shared" si="2"/>
        <v>-. -</v>
      </c>
      <c r="B199" s="27" t="s">
        <v>1</v>
      </c>
      <c r="C199" s="27" t="s">
        <v>56</v>
      </c>
      <c r="D199" s="69" t="str">
        <f>IF(F199="-","-",MAX($D$8:D198)+1)</f>
        <v>-</v>
      </c>
      <c r="E199" s="30" t="s">
        <v>486</v>
      </c>
      <c r="F199" s="80" t="s">
        <v>1</v>
      </c>
      <c r="G199" s="39" t="s">
        <v>1</v>
      </c>
      <c r="H199" s="65">
        <f>IF(I199="-","-",IF(F199="-",MAX($F$8:H198)+1,"-"))</f>
        <v>78</v>
      </c>
      <c r="I199" s="25" t="s">
        <v>373</v>
      </c>
      <c r="J199" s="26"/>
      <c r="K199" s="37">
        <v>1</v>
      </c>
      <c r="L199" s="79">
        <v>1</v>
      </c>
      <c r="M199" s="37" t="s">
        <v>12</v>
      </c>
      <c r="N199" s="30" t="s">
        <v>11</v>
      </c>
      <c r="P199" s="21"/>
    </row>
    <row r="200" spans="1:16" s="3" customFormat="1" ht="31.5" x14ac:dyDescent="0.25">
      <c r="A200" s="3" t="str">
        <f t="shared" si="2"/>
        <v>Земельный участок 601 кв.м. Адрес: Ростовская область, Азовский район, х. Обуховка, ул. Звездная, участок 11. Кадастровый номер 61:01:0600002:1109.</v>
      </c>
      <c r="B200" s="27">
        <v>4</v>
      </c>
      <c r="C200" s="27" t="s">
        <v>56</v>
      </c>
      <c r="D200" s="68">
        <f>IF(F200="-","-",MAX($D$8:D199)+1)</f>
        <v>112</v>
      </c>
      <c r="E200" s="44" t="s">
        <v>486</v>
      </c>
      <c r="F200" s="44" t="s">
        <v>59</v>
      </c>
      <c r="G200" s="14" t="s">
        <v>126</v>
      </c>
      <c r="H200" s="75" t="str">
        <f>IF(I200="-","-",IF(F200="-",MAX($F$8:H199)+1,"-"))</f>
        <v>-</v>
      </c>
      <c r="I200" s="83" t="s">
        <v>1</v>
      </c>
      <c r="J200" s="44"/>
      <c r="K200" s="15">
        <v>1</v>
      </c>
      <c r="L200" s="15">
        <v>1</v>
      </c>
      <c r="M200" s="15"/>
      <c r="N200" s="44" t="s">
        <v>11</v>
      </c>
      <c r="P200" s="21"/>
    </row>
    <row r="201" spans="1:16" s="3" customFormat="1" ht="47.25" x14ac:dyDescent="0.25">
      <c r="A201" s="3" t="str">
        <f t="shared" ref="A201:A264" si="3">LEFT(CONCATENATE(IF(RIGHT(F201,1)=".",LEFT(F201,LEN(F201)-1),F201),". ",G201),255)</f>
        <v>-. -</v>
      </c>
      <c r="B201" s="27" t="s">
        <v>1</v>
      </c>
      <c r="C201" s="27" t="s">
        <v>56</v>
      </c>
      <c r="D201" s="69" t="str">
        <f>IF(F201="-","-",MAX($D$8:D200)+1)</f>
        <v>-</v>
      </c>
      <c r="E201" s="30" t="s">
        <v>486</v>
      </c>
      <c r="F201" s="80" t="s">
        <v>1</v>
      </c>
      <c r="G201" s="39" t="s">
        <v>1</v>
      </c>
      <c r="H201" s="65">
        <f>IF(I201="-","-",IF(F201="-",MAX($F$8:H200)+1,"-"))</f>
        <v>79</v>
      </c>
      <c r="I201" s="25" t="s">
        <v>374</v>
      </c>
      <c r="J201" s="26"/>
      <c r="K201" s="37">
        <v>1</v>
      </c>
      <c r="L201" s="79">
        <v>1</v>
      </c>
      <c r="M201" s="37" t="s">
        <v>12</v>
      </c>
      <c r="N201" s="30" t="s">
        <v>11</v>
      </c>
      <c r="P201" s="21"/>
    </row>
    <row r="202" spans="1:16" s="3" customFormat="1" ht="31.5" x14ac:dyDescent="0.25">
      <c r="A202" s="3" t="str">
        <f t="shared" si="3"/>
        <v>Земельный участок 601 кв.м. Адрес: Ростовская область, Азовский район, х. Обуховка, ул. Звездная, участок 12. Кадастровый номер 61:01:0600002:1160.</v>
      </c>
      <c r="B202" s="27">
        <v>4</v>
      </c>
      <c r="C202" s="27" t="s">
        <v>56</v>
      </c>
      <c r="D202" s="68">
        <f>IF(F202="-","-",MAX($D$8:D201)+1)</f>
        <v>113</v>
      </c>
      <c r="E202" s="44" t="s">
        <v>486</v>
      </c>
      <c r="F202" s="44" t="s">
        <v>59</v>
      </c>
      <c r="G202" s="14" t="s">
        <v>127</v>
      </c>
      <c r="H202" s="75" t="str">
        <f>IF(I202="-","-",IF(F202="-",MAX($F$8:H201)+1,"-"))</f>
        <v>-</v>
      </c>
      <c r="I202" s="83" t="s">
        <v>1</v>
      </c>
      <c r="J202" s="28"/>
      <c r="K202" s="15">
        <v>1</v>
      </c>
      <c r="L202" s="15">
        <v>1</v>
      </c>
      <c r="M202" s="15"/>
      <c r="N202" s="44" t="s">
        <v>11</v>
      </c>
      <c r="P202" s="21"/>
    </row>
    <row r="203" spans="1:16" s="3" customFormat="1" ht="47.25" x14ac:dyDescent="0.25">
      <c r="A203" s="3" t="str">
        <f t="shared" si="3"/>
        <v>-. -</v>
      </c>
      <c r="B203" s="27" t="s">
        <v>1</v>
      </c>
      <c r="C203" s="27" t="s">
        <v>56</v>
      </c>
      <c r="D203" s="69" t="str">
        <f>IF(F203="-","-",MAX($D$8:D202)+1)</f>
        <v>-</v>
      </c>
      <c r="E203" s="30" t="s">
        <v>486</v>
      </c>
      <c r="F203" s="80" t="s">
        <v>1</v>
      </c>
      <c r="G203" s="39" t="s">
        <v>1</v>
      </c>
      <c r="H203" s="65">
        <f>IF(I203="-","-",IF(F203="-",MAX($F$8:H202)+1,"-"))</f>
        <v>80</v>
      </c>
      <c r="I203" s="25" t="s">
        <v>375</v>
      </c>
      <c r="J203" s="30"/>
      <c r="K203" s="37">
        <v>1</v>
      </c>
      <c r="L203" s="79">
        <v>1</v>
      </c>
      <c r="M203" s="37" t="s">
        <v>12</v>
      </c>
      <c r="N203" s="30" t="s">
        <v>11</v>
      </c>
      <c r="P203" s="21"/>
    </row>
    <row r="204" spans="1:16" s="3" customFormat="1" ht="31.5" x14ac:dyDescent="0.25">
      <c r="A204" s="3" t="str">
        <f t="shared" si="3"/>
        <v>Земельный участок 601 кв.м. Адрес: Ростовская область, Азовский район, х. Обуховка, ул. Звездная, участок 13. Кадастровый номер 61:01:0600002:1158.</v>
      </c>
      <c r="B204" s="27">
        <v>4</v>
      </c>
      <c r="C204" s="27" t="s">
        <v>56</v>
      </c>
      <c r="D204" s="68">
        <f>IF(F204="-","-",MAX($D$8:D203)+1)</f>
        <v>114</v>
      </c>
      <c r="E204" s="44" t="s">
        <v>486</v>
      </c>
      <c r="F204" s="44" t="s">
        <v>59</v>
      </c>
      <c r="G204" s="14" t="s">
        <v>128</v>
      </c>
      <c r="H204" s="75" t="str">
        <f>IF(I204="-","-",IF(F204="-",MAX($F$8:H203)+1,"-"))</f>
        <v>-</v>
      </c>
      <c r="I204" s="83" t="s">
        <v>1</v>
      </c>
      <c r="J204" s="28"/>
      <c r="K204" s="15">
        <v>1</v>
      </c>
      <c r="L204" s="15">
        <v>1</v>
      </c>
      <c r="M204" s="15"/>
      <c r="N204" s="44" t="s">
        <v>11</v>
      </c>
      <c r="P204" s="21"/>
    </row>
    <row r="205" spans="1:16" s="3" customFormat="1" ht="47.25" x14ac:dyDescent="0.25">
      <c r="A205" s="3" t="str">
        <f t="shared" si="3"/>
        <v>-. -</v>
      </c>
      <c r="B205" s="27" t="s">
        <v>1</v>
      </c>
      <c r="C205" s="27" t="s">
        <v>56</v>
      </c>
      <c r="D205" s="69" t="str">
        <f>IF(F205="-","-",MAX($D$8:D204)+1)</f>
        <v>-</v>
      </c>
      <c r="E205" s="30" t="s">
        <v>486</v>
      </c>
      <c r="F205" s="80" t="s">
        <v>1</v>
      </c>
      <c r="G205" s="39" t="s">
        <v>1</v>
      </c>
      <c r="H205" s="65">
        <f>IF(I205="-","-",IF(F205="-",MAX($F$8:H204)+1,"-"))</f>
        <v>81</v>
      </c>
      <c r="I205" s="25" t="s">
        <v>376</v>
      </c>
      <c r="J205" s="30"/>
      <c r="K205" s="37">
        <v>1</v>
      </c>
      <c r="L205" s="79">
        <v>1</v>
      </c>
      <c r="M205" s="37" t="s">
        <v>12</v>
      </c>
      <c r="N205" s="30" t="s">
        <v>11</v>
      </c>
      <c r="P205" s="21"/>
    </row>
    <row r="206" spans="1:16" s="3" customFormat="1" ht="31.5" x14ac:dyDescent="0.25">
      <c r="A206" s="3" t="str">
        <f t="shared" si="3"/>
        <v>Земельный участок 601 кв.м. Адрес: Ростовская область, Азовский район, х. Обуховка, ул. Звездная, участок 14. Кадастровый номер 61:01:0600002:1286.</v>
      </c>
      <c r="B206" s="27">
        <v>4</v>
      </c>
      <c r="C206" s="27" t="s">
        <v>56</v>
      </c>
      <c r="D206" s="68">
        <f>IF(F206="-","-",MAX($D$8:D205)+1)</f>
        <v>115</v>
      </c>
      <c r="E206" s="44" t="s">
        <v>486</v>
      </c>
      <c r="F206" s="44" t="s">
        <v>59</v>
      </c>
      <c r="G206" s="14" t="s">
        <v>129</v>
      </c>
      <c r="H206" s="75" t="str">
        <f>IF(I206="-","-",IF(F206="-",MAX($F$8:H205)+1,"-"))</f>
        <v>-</v>
      </c>
      <c r="I206" s="83" t="s">
        <v>1</v>
      </c>
      <c r="J206" s="28"/>
      <c r="K206" s="15">
        <v>1</v>
      </c>
      <c r="L206" s="15">
        <v>1</v>
      </c>
      <c r="M206" s="15"/>
      <c r="N206" s="44" t="s">
        <v>11</v>
      </c>
      <c r="P206" s="21"/>
    </row>
    <row r="207" spans="1:16" s="3" customFormat="1" ht="47.25" x14ac:dyDescent="0.25">
      <c r="A207" s="3" t="str">
        <f t="shared" si="3"/>
        <v>-. -</v>
      </c>
      <c r="B207" s="27" t="s">
        <v>1</v>
      </c>
      <c r="C207" s="27" t="s">
        <v>56</v>
      </c>
      <c r="D207" s="69" t="str">
        <f>IF(F207="-","-",MAX($D$8:D206)+1)</f>
        <v>-</v>
      </c>
      <c r="E207" s="30" t="s">
        <v>486</v>
      </c>
      <c r="F207" s="80" t="s">
        <v>1</v>
      </c>
      <c r="G207" s="39" t="s">
        <v>1</v>
      </c>
      <c r="H207" s="65">
        <f>IF(I207="-","-",IF(F207="-",MAX($F$8:H206)+1,"-"))</f>
        <v>82</v>
      </c>
      <c r="I207" s="25" t="s">
        <v>377</v>
      </c>
      <c r="J207" s="30"/>
      <c r="K207" s="37">
        <v>1</v>
      </c>
      <c r="L207" s="79">
        <v>1</v>
      </c>
      <c r="M207" s="37" t="s">
        <v>12</v>
      </c>
      <c r="N207" s="30" t="s">
        <v>11</v>
      </c>
      <c r="P207" s="21"/>
    </row>
    <row r="208" spans="1:16" s="3" customFormat="1" ht="31.5" x14ac:dyDescent="0.25">
      <c r="A208" s="3" t="str">
        <f t="shared" si="3"/>
        <v>Земельный участок 601 кв.м. Адрес: Ростовская область, Азовский район, х. Обуховка, ул. Звездная, участок 15. Кадастровый номер 61:01:0600002:1175.</v>
      </c>
      <c r="B208" s="27">
        <v>4</v>
      </c>
      <c r="C208" s="27" t="s">
        <v>56</v>
      </c>
      <c r="D208" s="68">
        <f>IF(F208="-","-",MAX($D$8:D207)+1)</f>
        <v>116</v>
      </c>
      <c r="E208" s="44" t="s">
        <v>486</v>
      </c>
      <c r="F208" s="44" t="s">
        <v>59</v>
      </c>
      <c r="G208" s="14" t="s">
        <v>130</v>
      </c>
      <c r="H208" s="75" t="str">
        <f>IF(I208="-","-",IF(F208="-",MAX($F$8:H207)+1,"-"))</f>
        <v>-</v>
      </c>
      <c r="I208" s="83" t="s">
        <v>1</v>
      </c>
      <c r="J208" s="28"/>
      <c r="K208" s="15">
        <v>1</v>
      </c>
      <c r="L208" s="15">
        <v>1</v>
      </c>
      <c r="M208" s="15"/>
      <c r="N208" s="44" t="s">
        <v>11</v>
      </c>
      <c r="P208" s="21"/>
    </row>
    <row r="209" spans="1:16" s="3" customFormat="1" ht="47.25" x14ac:dyDescent="0.25">
      <c r="A209" s="3" t="str">
        <f t="shared" si="3"/>
        <v>-. -</v>
      </c>
      <c r="B209" s="27" t="s">
        <v>1</v>
      </c>
      <c r="C209" s="27" t="s">
        <v>56</v>
      </c>
      <c r="D209" s="69" t="str">
        <f>IF(F209="-","-",MAX($D$8:D208)+1)</f>
        <v>-</v>
      </c>
      <c r="E209" s="30" t="s">
        <v>486</v>
      </c>
      <c r="F209" s="80" t="s">
        <v>1</v>
      </c>
      <c r="G209" s="39" t="s">
        <v>1</v>
      </c>
      <c r="H209" s="65">
        <f>IF(I209="-","-",IF(F209="-",MAX($F$8:H208)+1,"-"))</f>
        <v>83</v>
      </c>
      <c r="I209" s="25" t="s">
        <v>378</v>
      </c>
      <c r="J209" s="30"/>
      <c r="K209" s="37">
        <v>1</v>
      </c>
      <c r="L209" s="79">
        <v>1</v>
      </c>
      <c r="M209" s="37" t="s">
        <v>12</v>
      </c>
      <c r="N209" s="30" t="s">
        <v>11</v>
      </c>
      <c r="P209" s="21"/>
    </row>
    <row r="210" spans="1:16" s="3" customFormat="1" ht="31.5" x14ac:dyDescent="0.25">
      <c r="A210" s="3" t="str">
        <f t="shared" si="3"/>
        <v>Земельный участок 601 кв.м. Адрес: Ростовская область, Азовский район, х. Обуховка, ул. Звездная, участок 16. Кадастровый номер 61:01:0600002:1198.</v>
      </c>
      <c r="B210" s="27">
        <v>4</v>
      </c>
      <c r="C210" s="27" t="s">
        <v>56</v>
      </c>
      <c r="D210" s="68">
        <f>IF(F210="-","-",MAX($D$8:D209)+1)</f>
        <v>117</v>
      </c>
      <c r="E210" s="44" t="s">
        <v>486</v>
      </c>
      <c r="F210" s="44" t="s">
        <v>59</v>
      </c>
      <c r="G210" s="14" t="s">
        <v>131</v>
      </c>
      <c r="H210" s="75" t="str">
        <f>IF(I210="-","-",IF(F210="-",MAX($F$8:H209)+1,"-"))</f>
        <v>-</v>
      </c>
      <c r="I210" s="83" t="s">
        <v>1</v>
      </c>
      <c r="J210" s="28"/>
      <c r="K210" s="15">
        <v>1</v>
      </c>
      <c r="L210" s="15">
        <v>1</v>
      </c>
      <c r="M210" s="15"/>
      <c r="N210" s="44" t="s">
        <v>11</v>
      </c>
      <c r="P210" s="21"/>
    </row>
    <row r="211" spans="1:16" s="3" customFormat="1" ht="47.25" x14ac:dyDescent="0.25">
      <c r="A211" s="3" t="str">
        <f t="shared" si="3"/>
        <v>-. -</v>
      </c>
      <c r="B211" s="27" t="s">
        <v>1</v>
      </c>
      <c r="C211" s="27" t="s">
        <v>56</v>
      </c>
      <c r="D211" s="69" t="str">
        <f>IF(F211="-","-",MAX($D$8:D210)+1)</f>
        <v>-</v>
      </c>
      <c r="E211" s="30" t="s">
        <v>486</v>
      </c>
      <c r="F211" s="80" t="s">
        <v>1</v>
      </c>
      <c r="G211" s="39" t="s">
        <v>1</v>
      </c>
      <c r="H211" s="65">
        <f>IF(I211="-","-",IF(F211="-",MAX($F$8:H210)+1,"-"))</f>
        <v>84</v>
      </c>
      <c r="I211" s="25" t="s">
        <v>379</v>
      </c>
      <c r="J211" s="30"/>
      <c r="K211" s="37">
        <v>1</v>
      </c>
      <c r="L211" s="79">
        <v>1</v>
      </c>
      <c r="M211" s="37" t="s">
        <v>12</v>
      </c>
      <c r="N211" s="30" t="s">
        <v>11</v>
      </c>
      <c r="P211" s="21"/>
    </row>
    <row r="212" spans="1:16" s="3" customFormat="1" ht="31.5" x14ac:dyDescent="0.25">
      <c r="A212" s="3" t="str">
        <f t="shared" si="3"/>
        <v>Земельный участок 601 кв.м. Адрес: Ростовская область, Азовский район, х. Обуховка, ул. Звездная, участок 17. Кадастровый номер 61:01:0600002:1194.</v>
      </c>
      <c r="B212" s="27">
        <v>4</v>
      </c>
      <c r="C212" s="27" t="s">
        <v>56</v>
      </c>
      <c r="D212" s="68">
        <f>IF(F212="-","-",MAX($D$8:D211)+1)</f>
        <v>118</v>
      </c>
      <c r="E212" s="44" t="s">
        <v>486</v>
      </c>
      <c r="F212" s="44" t="s">
        <v>59</v>
      </c>
      <c r="G212" s="14" t="s">
        <v>132</v>
      </c>
      <c r="H212" s="75" t="str">
        <f>IF(I212="-","-",IF(F212="-",MAX($F$8:H211)+1,"-"))</f>
        <v>-</v>
      </c>
      <c r="I212" s="83" t="s">
        <v>1</v>
      </c>
      <c r="J212" s="28"/>
      <c r="K212" s="15">
        <v>1</v>
      </c>
      <c r="L212" s="15">
        <v>1</v>
      </c>
      <c r="M212" s="15"/>
      <c r="N212" s="44" t="s">
        <v>11</v>
      </c>
      <c r="P212" s="21"/>
    </row>
    <row r="213" spans="1:16" s="3" customFormat="1" ht="47.25" x14ac:dyDescent="0.25">
      <c r="A213" s="3" t="str">
        <f t="shared" si="3"/>
        <v>-. -</v>
      </c>
      <c r="B213" s="27" t="s">
        <v>1</v>
      </c>
      <c r="C213" s="27" t="s">
        <v>56</v>
      </c>
      <c r="D213" s="69" t="str">
        <f>IF(F213="-","-",MAX($D$8:D212)+1)</f>
        <v>-</v>
      </c>
      <c r="E213" s="30" t="s">
        <v>486</v>
      </c>
      <c r="F213" s="80" t="s">
        <v>1</v>
      </c>
      <c r="G213" s="39" t="s">
        <v>1</v>
      </c>
      <c r="H213" s="65">
        <f>IF(I213="-","-",IF(F213="-",MAX($F$8:H212)+1,"-"))</f>
        <v>85</v>
      </c>
      <c r="I213" s="25" t="s">
        <v>380</v>
      </c>
      <c r="J213" s="30"/>
      <c r="K213" s="37">
        <v>1</v>
      </c>
      <c r="L213" s="79">
        <v>1</v>
      </c>
      <c r="M213" s="37" t="s">
        <v>12</v>
      </c>
      <c r="N213" s="30" t="s">
        <v>11</v>
      </c>
      <c r="P213" s="21"/>
    </row>
    <row r="214" spans="1:16" s="3" customFormat="1" ht="31.5" x14ac:dyDescent="0.25">
      <c r="A214" s="3" t="str">
        <f t="shared" si="3"/>
        <v>Земельный участок 601 кв.м. Адрес: Ростовская область, Азовский район, х. Обуховка, ул. Звездная, участок 19. Кадастровый номер 61:01:0600002:1282.</v>
      </c>
      <c r="B214" s="27">
        <v>4</v>
      </c>
      <c r="C214" s="27" t="s">
        <v>56</v>
      </c>
      <c r="D214" s="68">
        <f>IF(F214="-","-",MAX($D$8:D213)+1)</f>
        <v>119</v>
      </c>
      <c r="E214" s="44" t="s">
        <v>486</v>
      </c>
      <c r="F214" s="44" t="s">
        <v>59</v>
      </c>
      <c r="G214" s="14" t="s">
        <v>133</v>
      </c>
      <c r="H214" s="75" t="str">
        <f>IF(I214="-","-",IF(F214="-",MAX($F$8:H213)+1,"-"))</f>
        <v>-</v>
      </c>
      <c r="I214" s="83" t="s">
        <v>1</v>
      </c>
      <c r="J214" s="28"/>
      <c r="K214" s="15">
        <v>1</v>
      </c>
      <c r="L214" s="15">
        <v>1</v>
      </c>
      <c r="M214" s="15"/>
      <c r="N214" s="44" t="s">
        <v>11</v>
      </c>
      <c r="P214" s="21"/>
    </row>
    <row r="215" spans="1:16" s="3" customFormat="1" ht="47.25" x14ac:dyDescent="0.25">
      <c r="A215" s="3" t="str">
        <f t="shared" si="3"/>
        <v>-. -</v>
      </c>
      <c r="B215" s="27" t="s">
        <v>1</v>
      </c>
      <c r="C215" s="27" t="s">
        <v>56</v>
      </c>
      <c r="D215" s="69" t="str">
        <f>IF(F215="-","-",MAX($D$8:D214)+1)</f>
        <v>-</v>
      </c>
      <c r="E215" s="30" t="s">
        <v>486</v>
      </c>
      <c r="F215" s="80" t="s">
        <v>1</v>
      </c>
      <c r="G215" s="39" t="s">
        <v>1</v>
      </c>
      <c r="H215" s="65">
        <f>IF(I215="-","-",IF(F215="-",MAX($F$8:H214)+1,"-"))</f>
        <v>86</v>
      </c>
      <c r="I215" s="25" t="s">
        <v>381</v>
      </c>
      <c r="J215" s="30"/>
      <c r="K215" s="37">
        <v>1</v>
      </c>
      <c r="L215" s="79">
        <v>1</v>
      </c>
      <c r="M215" s="37" t="s">
        <v>12</v>
      </c>
      <c r="N215" s="30" t="s">
        <v>11</v>
      </c>
      <c r="P215" s="21"/>
    </row>
    <row r="216" spans="1:16" s="3" customFormat="1" ht="31.5" x14ac:dyDescent="0.25">
      <c r="A216" s="3" t="str">
        <f t="shared" si="3"/>
        <v>Земельный участок 601 кв.м. Адрес: Ростовская область, Азовский район, х. Обуховка, ул. Звездная, участок 20. Кадастровый номер 61:01:0600002:1285.</v>
      </c>
      <c r="B216" s="27">
        <v>4</v>
      </c>
      <c r="C216" s="27" t="s">
        <v>56</v>
      </c>
      <c r="D216" s="68">
        <f>IF(F216="-","-",MAX($D$8:D215)+1)</f>
        <v>120</v>
      </c>
      <c r="E216" s="44" t="s">
        <v>486</v>
      </c>
      <c r="F216" s="44" t="s">
        <v>59</v>
      </c>
      <c r="G216" s="14" t="s">
        <v>134</v>
      </c>
      <c r="H216" s="75" t="str">
        <f>IF(I216="-","-",IF(F216="-",MAX($F$8:H215)+1,"-"))</f>
        <v>-</v>
      </c>
      <c r="I216" s="83" t="s">
        <v>1</v>
      </c>
      <c r="J216" s="28"/>
      <c r="K216" s="15">
        <v>1</v>
      </c>
      <c r="L216" s="15">
        <v>1</v>
      </c>
      <c r="M216" s="15"/>
      <c r="N216" s="44" t="s">
        <v>11</v>
      </c>
      <c r="P216" s="21"/>
    </row>
    <row r="217" spans="1:16" s="3" customFormat="1" ht="47.25" x14ac:dyDescent="0.25">
      <c r="A217" s="3" t="str">
        <f t="shared" si="3"/>
        <v>-. -</v>
      </c>
      <c r="B217" s="27" t="s">
        <v>1</v>
      </c>
      <c r="C217" s="27" t="s">
        <v>56</v>
      </c>
      <c r="D217" s="69" t="str">
        <f>IF(F217="-","-",MAX($D$8:D216)+1)</f>
        <v>-</v>
      </c>
      <c r="E217" s="30" t="s">
        <v>486</v>
      </c>
      <c r="F217" s="80" t="s">
        <v>1</v>
      </c>
      <c r="G217" s="39" t="s">
        <v>1</v>
      </c>
      <c r="H217" s="65">
        <f>IF(I217="-","-",IF(F217="-",MAX($F$8:H216)+1,"-"))</f>
        <v>87</v>
      </c>
      <c r="I217" s="25" t="s">
        <v>382</v>
      </c>
      <c r="J217" s="30"/>
      <c r="K217" s="37">
        <v>1</v>
      </c>
      <c r="L217" s="79">
        <v>1</v>
      </c>
      <c r="M217" s="37" t="s">
        <v>12</v>
      </c>
      <c r="N217" s="30" t="s">
        <v>11</v>
      </c>
      <c r="P217" s="21"/>
    </row>
    <row r="218" spans="1:16" s="3" customFormat="1" ht="31.5" x14ac:dyDescent="0.25">
      <c r="A218" s="3" t="str">
        <f t="shared" si="3"/>
        <v>Земельный участок 601 кв.м. Адрес: Ростовская область, Азовский район, х. Обуховка, ул. Звездная, участок 21. Кадастровый номер 61:01:0600002:1250.</v>
      </c>
      <c r="B218" s="27">
        <v>4</v>
      </c>
      <c r="C218" s="27" t="s">
        <v>56</v>
      </c>
      <c r="D218" s="68">
        <f>IF(F218="-","-",MAX($D$8:D217)+1)</f>
        <v>121</v>
      </c>
      <c r="E218" s="44" t="s">
        <v>486</v>
      </c>
      <c r="F218" s="44" t="s">
        <v>59</v>
      </c>
      <c r="G218" s="14" t="s">
        <v>135</v>
      </c>
      <c r="H218" s="75" t="str">
        <f>IF(I218="-","-",IF(F218="-",MAX($F$8:H217)+1,"-"))</f>
        <v>-</v>
      </c>
      <c r="I218" s="83" t="s">
        <v>1</v>
      </c>
      <c r="J218" s="28"/>
      <c r="K218" s="15">
        <v>1</v>
      </c>
      <c r="L218" s="15">
        <v>1</v>
      </c>
      <c r="M218" s="15"/>
      <c r="N218" s="44" t="s">
        <v>11</v>
      </c>
      <c r="P218" s="21"/>
    </row>
    <row r="219" spans="1:16" s="3" customFormat="1" ht="47.25" x14ac:dyDescent="0.25">
      <c r="A219" s="3" t="str">
        <f t="shared" si="3"/>
        <v>-. -</v>
      </c>
      <c r="B219" s="27" t="s">
        <v>1</v>
      </c>
      <c r="C219" s="27" t="s">
        <v>56</v>
      </c>
      <c r="D219" s="69" t="str">
        <f>IF(F219="-","-",MAX($D$8:D218)+1)</f>
        <v>-</v>
      </c>
      <c r="E219" s="30" t="s">
        <v>486</v>
      </c>
      <c r="F219" s="80" t="s">
        <v>1</v>
      </c>
      <c r="G219" s="39" t="s">
        <v>1</v>
      </c>
      <c r="H219" s="65">
        <f>IF(I219="-","-",IF(F219="-",MAX($F$8:H218)+1,"-"))</f>
        <v>88</v>
      </c>
      <c r="I219" s="25" t="s">
        <v>383</v>
      </c>
      <c r="J219" s="30"/>
      <c r="K219" s="37">
        <v>1</v>
      </c>
      <c r="L219" s="79">
        <v>1</v>
      </c>
      <c r="M219" s="37" t="s">
        <v>12</v>
      </c>
      <c r="N219" s="30" t="s">
        <v>11</v>
      </c>
      <c r="P219" s="21"/>
    </row>
    <row r="220" spans="1:16" s="3" customFormat="1" ht="31.5" x14ac:dyDescent="0.25">
      <c r="A220" s="3" t="str">
        <f t="shared" si="3"/>
        <v>Земельный участок 601 кв.м. Адрес: Ростовская область, Азовский район, х. Обуховка, ул. Звездная, участок 22. Кадастровый номер 61:01:0600002:1284.</v>
      </c>
      <c r="B220" s="27">
        <v>4</v>
      </c>
      <c r="C220" s="27" t="s">
        <v>56</v>
      </c>
      <c r="D220" s="68">
        <f>IF(F220="-","-",MAX($D$8:D219)+1)</f>
        <v>122</v>
      </c>
      <c r="E220" s="44" t="s">
        <v>486</v>
      </c>
      <c r="F220" s="44" t="s">
        <v>59</v>
      </c>
      <c r="G220" s="14" t="s">
        <v>136</v>
      </c>
      <c r="H220" s="75" t="str">
        <f>IF(I220="-","-",IF(F220="-",MAX($F$8:H219)+1,"-"))</f>
        <v>-</v>
      </c>
      <c r="I220" s="83" t="s">
        <v>1</v>
      </c>
      <c r="J220" s="28"/>
      <c r="K220" s="15">
        <v>1</v>
      </c>
      <c r="L220" s="15">
        <v>1</v>
      </c>
      <c r="M220" s="15"/>
      <c r="N220" s="44" t="s">
        <v>11</v>
      </c>
      <c r="P220" s="21"/>
    </row>
    <row r="221" spans="1:16" s="3" customFormat="1" ht="47.25" x14ac:dyDescent="0.25">
      <c r="A221" s="3" t="str">
        <f t="shared" si="3"/>
        <v>-. -</v>
      </c>
      <c r="B221" s="27" t="s">
        <v>1</v>
      </c>
      <c r="C221" s="27" t="s">
        <v>56</v>
      </c>
      <c r="D221" s="69" t="str">
        <f>IF(F221="-","-",MAX($D$8:D220)+1)</f>
        <v>-</v>
      </c>
      <c r="E221" s="30" t="s">
        <v>486</v>
      </c>
      <c r="F221" s="80" t="s">
        <v>1</v>
      </c>
      <c r="G221" s="39" t="s">
        <v>1</v>
      </c>
      <c r="H221" s="65">
        <f>IF(I221="-","-",IF(F221="-",MAX($F$8:H220)+1,"-"))</f>
        <v>89</v>
      </c>
      <c r="I221" s="25" t="s">
        <v>384</v>
      </c>
      <c r="J221" s="30"/>
      <c r="K221" s="37">
        <v>1</v>
      </c>
      <c r="L221" s="79">
        <v>1</v>
      </c>
      <c r="M221" s="37" t="s">
        <v>12</v>
      </c>
      <c r="N221" s="30" t="s">
        <v>11</v>
      </c>
      <c r="P221" s="21"/>
    </row>
    <row r="222" spans="1:16" s="3" customFormat="1" ht="31.5" x14ac:dyDescent="0.25">
      <c r="A222" s="3" t="str">
        <f t="shared" si="3"/>
        <v>Земельный участок 601 кв.м. Адрес: Ростовская область, Азовский район, х. Обуховка, ул. Звездная, участок 23. Кадастровый номер 61:01:0600002:1251.</v>
      </c>
      <c r="B222" s="27">
        <v>4</v>
      </c>
      <c r="C222" s="27" t="s">
        <v>56</v>
      </c>
      <c r="D222" s="68">
        <f>IF(F222="-","-",MAX($D$8:D221)+1)</f>
        <v>123</v>
      </c>
      <c r="E222" s="44" t="s">
        <v>486</v>
      </c>
      <c r="F222" s="44" t="s">
        <v>59</v>
      </c>
      <c r="G222" s="14" t="s">
        <v>137</v>
      </c>
      <c r="H222" s="75" t="str">
        <f>IF(I222="-","-",IF(F222="-",MAX($F$8:H221)+1,"-"))</f>
        <v>-</v>
      </c>
      <c r="I222" s="83" t="s">
        <v>1</v>
      </c>
      <c r="J222" s="28"/>
      <c r="K222" s="15">
        <v>1</v>
      </c>
      <c r="L222" s="15">
        <v>1</v>
      </c>
      <c r="M222" s="15"/>
      <c r="N222" s="44" t="s">
        <v>11</v>
      </c>
      <c r="P222" s="21"/>
    </row>
    <row r="223" spans="1:16" s="3" customFormat="1" ht="47.25" x14ac:dyDescent="0.25">
      <c r="A223" s="3" t="str">
        <f t="shared" si="3"/>
        <v>-. -</v>
      </c>
      <c r="B223" s="27" t="s">
        <v>1</v>
      </c>
      <c r="C223" s="27" t="s">
        <v>56</v>
      </c>
      <c r="D223" s="69" t="str">
        <f>IF(F223="-","-",MAX($D$8:D222)+1)</f>
        <v>-</v>
      </c>
      <c r="E223" s="30" t="s">
        <v>486</v>
      </c>
      <c r="F223" s="80" t="s">
        <v>1</v>
      </c>
      <c r="G223" s="39" t="s">
        <v>1</v>
      </c>
      <c r="H223" s="65">
        <f>IF(I223="-","-",IF(F223="-",MAX($F$8:H222)+1,"-"))</f>
        <v>90</v>
      </c>
      <c r="I223" s="25" t="s">
        <v>385</v>
      </c>
      <c r="J223" s="30"/>
      <c r="K223" s="37">
        <v>1</v>
      </c>
      <c r="L223" s="79">
        <v>1</v>
      </c>
      <c r="M223" s="37" t="s">
        <v>12</v>
      </c>
      <c r="N223" s="30" t="s">
        <v>11</v>
      </c>
      <c r="P223" s="21"/>
    </row>
    <row r="224" spans="1:16" s="3" customFormat="1" ht="31.5" x14ac:dyDescent="0.25">
      <c r="A224" s="3" t="str">
        <f t="shared" si="3"/>
        <v>Земельный участок 601 кв.м. Адрес: Ростовская область, Азовский район, х. Обуховка, ул. Звездная, участок 24. Кадастровый номер 61:01:0600002:1218.</v>
      </c>
      <c r="B224" s="27">
        <v>4</v>
      </c>
      <c r="C224" s="27" t="s">
        <v>56</v>
      </c>
      <c r="D224" s="68">
        <f>IF(F224="-","-",MAX($D$8:D223)+1)</f>
        <v>124</v>
      </c>
      <c r="E224" s="44" t="s">
        <v>486</v>
      </c>
      <c r="F224" s="44" t="s">
        <v>59</v>
      </c>
      <c r="G224" s="14" t="s">
        <v>138</v>
      </c>
      <c r="H224" s="75" t="str">
        <f>IF(I224="-","-",IF(F224="-",MAX($F$8:H223)+1,"-"))</f>
        <v>-</v>
      </c>
      <c r="I224" s="83" t="s">
        <v>1</v>
      </c>
      <c r="J224" s="28"/>
      <c r="K224" s="15">
        <v>1</v>
      </c>
      <c r="L224" s="15">
        <v>1</v>
      </c>
      <c r="M224" s="15"/>
      <c r="N224" s="44" t="s">
        <v>11</v>
      </c>
      <c r="P224" s="21"/>
    </row>
    <row r="225" spans="1:16" s="3" customFormat="1" ht="47.25" x14ac:dyDescent="0.25">
      <c r="A225" s="3" t="str">
        <f t="shared" si="3"/>
        <v>-. -</v>
      </c>
      <c r="B225" s="27" t="s">
        <v>1</v>
      </c>
      <c r="C225" s="27" t="s">
        <v>56</v>
      </c>
      <c r="D225" s="69" t="str">
        <f>IF(F225="-","-",MAX($D$8:D224)+1)</f>
        <v>-</v>
      </c>
      <c r="E225" s="30" t="s">
        <v>486</v>
      </c>
      <c r="F225" s="80" t="s">
        <v>1</v>
      </c>
      <c r="G225" s="39" t="s">
        <v>1</v>
      </c>
      <c r="H225" s="65">
        <f>IF(I225="-","-",IF(F225="-",MAX($F$8:H224)+1,"-"))</f>
        <v>91</v>
      </c>
      <c r="I225" s="25" t="s">
        <v>386</v>
      </c>
      <c r="J225" s="30"/>
      <c r="K225" s="37">
        <v>1</v>
      </c>
      <c r="L225" s="79">
        <v>1</v>
      </c>
      <c r="M225" s="37" t="s">
        <v>12</v>
      </c>
      <c r="N225" s="30" t="s">
        <v>11</v>
      </c>
      <c r="P225" s="21"/>
    </row>
    <row r="226" spans="1:16" s="3" customFormat="1" ht="31.5" x14ac:dyDescent="0.25">
      <c r="A226" s="3" t="str">
        <f t="shared" si="3"/>
        <v>Земельный участок 601 кв.м. Адрес: Ростовская область, Азовский район, х. Обуховка, ул. Звездная, участок 25. Кадастровый номер 61:01:0600002:1252.</v>
      </c>
      <c r="B226" s="27">
        <v>4</v>
      </c>
      <c r="C226" s="27" t="s">
        <v>56</v>
      </c>
      <c r="D226" s="68">
        <f>IF(F226="-","-",MAX($D$8:D225)+1)</f>
        <v>125</v>
      </c>
      <c r="E226" s="44" t="s">
        <v>486</v>
      </c>
      <c r="F226" s="44" t="s">
        <v>59</v>
      </c>
      <c r="G226" s="14" t="s">
        <v>139</v>
      </c>
      <c r="H226" s="75" t="str">
        <f>IF(I226="-","-",IF(F226="-",MAX($F$8:H225)+1,"-"))</f>
        <v>-</v>
      </c>
      <c r="I226" s="83" t="s">
        <v>1</v>
      </c>
      <c r="J226" s="28"/>
      <c r="K226" s="15">
        <v>1</v>
      </c>
      <c r="L226" s="15">
        <v>1</v>
      </c>
      <c r="M226" s="15"/>
      <c r="N226" s="44" t="s">
        <v>11</v>
      </c>
      <c r="P226" s="21"/>
    </row>
    <row r="227" spans="1:16" s="3" customFormat="1" ht="47.25" x14ac:dyDescent="0.25">
      <c r="A227" s="3" t="str">
        <f t="shared" si="3"/>
        <v>-. -</v>
      </c>
      <c r="B227" s="27" t="s">
        <v>1</v>
      </c>
      <c r="C227" s="27" t="s">
        <v>56</v>
      </c>
      <c r="D227" s="69" t="str">
        <f>IF(F227="-","-",MAX($D$8:D226)+1)</f>
        <v>-</v>
      </c>
      <c r="E227" s="30" t="s">
        <v>486</v>
      </c>
      <c r="F227" s="80" t="s">
        <v>1</v>
      </c>
      <c r="G227" s="39" t="s">
        <v>1</v>
      </c>
      <c r="H227" s="65">
        <f>IF(I227="-","-",IF(F227="-",MAX($F$8:H226)+1,"-"))</f>
        <v>92</v>
      </c>
      <c r="I227" s="25" t="s">
        <v>387</v>
      </c>
      <c r="J227" s="30"/>
      <c r="K227" s="37">
        <v>1</v>
      </c>
      <c r="L227" s="79">
        <v>1</v>
      </c>
      <c r="M227" s="37" t="s">
        <v>12</v>
      </c>
      <c r="N227" s="30" t="s">
        <v>11</v>
      </c>
      <c r="P227" s="21"/>
    </row>
    <row r="228" spans="1:16" s="3" customFormat="1" ht="31.5" x14ac:dyDescent="0.25">
      <c r="A228" s="3" t="str">
        <f t="shared" si="3"/>
        <v>Земельный участок 601 кв.м. Адрес: Ростовская область, Азовский район, х. Обуховка, ул. Звездная, участок 26. Кадастровый номер 61:01:0600002:1196.</v>
      </c>
      <c r="B228" s="27">
        <v>4</v>
      </c>
      <c r="C228" s="27" t="s">
        <v>56</v>
      </c>
      <c r="D228" s="68">
        <f>IF(F228="-","-",MAX($D$8:D227)+1)</f>
        <v>126</v>
      </c>
      <c r="E228" s="44" t="s">
        <v>486</v>
      </c>
      <c r="F228" s="44" t="s">
        <v>59</v>
      </c>
      <c r="G228" s="14" t="s">
        <v>140</v>
      </c>
      <c r="H228" s="75" t="str">
        <f>IF(I228="-","-",IF(F228="-",MAX($F$8:H227)+1,"-"))</f>
        <v>-</v>
      </c>
      <c r="I228" s="83" t="s">
        <v>1</v>
      </c>
      <c r="J228" s="28"/>
      <c r="K228" s="15">
        <v>1</v>
      </c>
      <c r="L228" s="15">
        <v>1</v>
      </c>
      <c r="M228" s="15"/>
      <c r="N228" s="44" t="s">
        <v>11</v>
      </c>
      <c r="P228" s="21"/>
    </row>
    <row r="229" spans="1:16" s="3" customFormat="1" ht="47.25" x14ac:dyDescent="0.25">
      <c r="A229" s="3" t="str">
        <f t="shared" si="3"/>
        <v>-. -</v>
      </c>
      <c r="B229" s="27" t="s">
        <v>1</v>
      </c>
      <c r="C229" s="27" t="s">
        <v>56</v>
      </c>
      <c r="D229" s="69" t="str">
        <f>IF(F229="-","-",MAX($D$8:D228)+1)</f>
        <v>-</v>
      </c>
      <c r="E229" s="30" t="s">
        <v>486</v>
      </c>
      <c r="F229" s="80" t="s">
        <v>1</v>
      </c>
      <c r="G229" s="39" t="s">
        <v>1</v>
      </c>
      <c r="H229" s="65">
        <f>IF(I229="-","-",IF(F229="-",MAX($F$8:H228)+1,"-"))</f>
        <v>93</v>
      </c>
      <c r="I229" s="25" t="s">
        <v>388</v>
      </c>
      <c r="J229" s="26"/>
      <c r="K229" s="37">
        <v>1</v>
      </c>
      <c r="L229" s="79">
        <v>1</v>
      </c>
      <c r="M229" s="37" t="s">
        <v>12</v>
      </c>
      <c r="N229" s="30" t="s">
        <v>11</v>
      </c>
      <c r="P229" s="21"/>
    </row>
    <row r="230" spans="1:16" s="3" customFormat="1" ht="31.5" x14ac:dyDescent="0.25">
      <c r="A230" s="3" t="str">
        <f t="shared" si="3"/>
        <v>Земельный участок 601 кв.м. Адрес: Ростовская область, Азовский район, х. Обуховка, ул. Звездная, участок 27. Кадастровый номер 61:01:0600002:1283.</v>
      </c>
      <c r="B230" s="27">
        <v>4</v>
      </c>
      <c r="C230" s="27" t="s">
        <v>56</v>
      </c>
      <c r="D230" s="68">
        <f>IF(F230="-","-",MAX($D$8:D229)+1)</f>
        <v>127</v>
      </c>
      <c r="E230" s="44" t="s">
        <v>486</v>
      </c>
      <c r="F230" s="44" t="s">
        <v>59</v>
      </c>
      <c r="G230" s="14" t="s">
        <v>141</v>
      </c>
      <c r="H230" s="75" t="str">
        <f>IF(I230="-","-",IF(F230="-",MAX($F$8:H229)+1,"-"))</f>
        <v>-</v>
      </c>
      <c r="I230" s="83" t="s">
        <v>1</v>
      </c>
      <c r="J230" s="14"/>
      <c r="K230" s="15">
        <v>1</v>
      </c>
      <c r="L230" s="15">
        <v>1</v>
      </c>
      <c r="M230" s="15"/>
      <c r="N230" s="44" t="s">
        <v>11</v>
      </c>
      <c r="P230" s="21"/>
    </row>
    <row r="231" spans="1:16" s="3" customFormat="1" ht="47.25" x14ac:dyDescent="0.25">
      <c r="A231" s="3" t="str">
        <f t="shared" si="3"/>
        <v>-. -</v>
      </c>
      <c r="B231" s="27" t="s">
        <v>1</v>
      </c>
      <c r="C231" s="27" t="s">
        <v>56</v>
      </c>
      <c r="D231" s="69" t="str">
        <f>IF(F231="-","-",MAX($D$8:D230)+1)</f>
        <v>-</v>
      </c>
      <c r="E231" s="30" t="s">
        <v>486</v>
      </c>
      <c r="F231" s="80" t="s">
        <v>1</v>
      </c>
      <c r="G231" s="39" t="s">
        <v>1</v>
      </c>
      <c r="H231" s="65">
        <f>IF(I231="-","-",IF(F231="-",MAX($F$8:H230)+1,"-"))</f>
        <v>94</v>
      </c>
      <c r="I231" s="25" t="s">
        <v>389</v>
      </c>
      <c r="J231" s="26"/>
      <c r="K231" s="37">
        <v>1</v>
      </c>
      <c r="L231" s="79">
        <v>1</v>
      </c>
      <c r="M231" s="37" t="s">
        <v>12</v>
      </c>
      <c r="N231" s="30" t="s">
        <v>11</v>
      </c>
      <c r="P231" s="21"/>
    </row>
    <row r="232" spans="1:16" s="3" customFormat="1" ht="31.5" x14ac:dyDescent="0.25">
      <c r="A232" s="3" t="str">
        <f t="shared" si="3"/>
        <v>Земельный участок 601 кв.м. Адрес: Ростовская область, Азовский район, х. Обуховка, ул. Звездная, участок 3. Кадастровый номер 61:01:0600002:1281.</v>
      </c>
      <c r="B232" s="27">
        <v>4</v>
      </c>
      <c r="C232" s="27" t="s">
        <v>56</v>
      </c>
      <c r="D232" s="68">
        <f>IF(F232="-","-",MAX($D$8:D231)+1)</f>
        <v>128</v>
      </c>
      <c r="E232" s="44" t="s">
        <v>486</v>
      </c>
      <c r="F232" s="44" t="s">
        <v>59</v>
      </c>
      <c r="G232" s="14" t="s">
        <v>142</v>
      </c>
      <c r="H232" s="75" t="str">
        <f>IF(I232="-","-",IF(F232="-",MAX($F$8:H231)+1,"-"))</f>
        <v>-</v>
      </c>
      <c r="I232" s="83" t="s">
        <v>1</v>
      </c>
      <c r="J232" s="44"/>
      <c r="K232" s="15">
        <v>1</v>
      </c>
      <c r="L232" s="15">
        <v>1</v>
      </c>
      <c r="M232" s="15"/>
      <c r="N232" s="44" t="s">
        <v>11</v>
      </c>
      <c r="P232" s="21"/>
    </row>
    <row r="233" spans="1:16" s="3" customFormat="1" ht="47.25" x14ac:dyDescent="0.25">
      <c r="A233" s="3" t="str">
        <f t="shared" si="3"/>
        <v>-. -</v>
      </c>
      <c r="B233" s="27" t="s">
        <v>1</v>
      </c>
      <c r="C233" s="27" t="s">
        <v>56</v>
      </c>
      <c r="D233" s="69" t="str">
        <f>IF(F233="-","-",MAX($D$8:D232)+1)</f>
        <v>-</v>
      </c>
      <c r="E233" s="30" t="s">
        <v>486</v>
      </c>
      <c r="F233" s="80" t="s">
        <v>1</v>
      </c>
      <c r="G233" s="39" t="s">
        <v>1</v>
      </c>
      <c r="H233" s="65">
        <f>IF(I233="-","-",IF(F233="-",MAX($F$8:H232)+1,"-"))</f>
        <v>95</v>
      </c>
      <c r="I233" s="25" t="s">
        <v>390</v>
      </c>
      <c r="J233" s="26"/>
      <c r="K233" s="37">
        <v>1</v>
      </c>
      <c r="L233" s="79">
        <v>1</v>
      </c>
      <c r="M233" s="37" t="s">
        <v>12</v>
      </c>
      <c r="N233" s="30" t="s">
        <v>11</v>
      </c>
      <c r="P233" s="21"/>
    </row>
    <row r="234" spans="1:16" s="3" customFormat="1" ht="31.5" x14ac:dyDescent="0.25">
      <c r="A234" s="3" t="str">
        <f t="shared" si="3"/>
        <v>Земельный участок 601 кв.м. Адрес: Ростовская область, Азовский район, х. Обуховка, ул. Звездная, участок 34. Кадастровый номер 61:01:0600002:1169.</v>
      </c>
      <c r="B234" s="27">
        <v>4</v>
      </c>
      <c r="C234" s="27" t="s">
        <v>56</v>
      </c>
      <c r="D234" s="68">
        <f>IF(F234="-","-",MAX($D$8:D233)+1)</f>
        <v>129</v>
      </c>
      <c r="E234" s="44" t="s">
        <v>486</v>
      </c>
      <c r="F234" s="44" t="s">
        <v>59</v>
      </c>
      <c r="G234" s="14" t="s">
        <v>143</v>
      </c>
      <c r="H234" s="75" t="str">
        <f>IF(I234="-","-",IF(F234="-",MAX($F$8:H233)+1,"-"))</f>
        <v>-</v>
      </c>
      <c r="I234" s="83" t="s">
        <v>1</v>
      </c>
      <c r="J234" s="44"/>
      <c r="K234" s="15">
        <v>1</v>
      </c>
      <c r="L234" s="15">
        <v>1</v>
      </c>
      <c r="M234" s="15"/>
      <c r="N234" s="44" t="s">
        <v>11</v>
      </c>
      <c r="P234" s="21"/>
    </row>
    <row r="235" spans="1:16" s="3" customFormat="1" ht="47.25" x14ac:dyDescent="0.25">
      <c r="A235" s="3" t="str">
        <f t="shared" si="3"/>
        <v>-. -</v>
      </c>
      <c r="B235" s="27" t="s">
        <v>1</v>
      </c>
      <c r="C235" s="27" t="s">
        <v>56</v>
      </c>
      <c r="D235" s="69" t="str">
        <f>IF(F235="-","-",MAX($D$8:D234)+1)</f>
        <v>-</v>
      </c>
      <c r="E235" s="30" t="s">
        <v>486</v>
      </c>
      <c r="F235" s="80" t="s">
        <v>1</v>
      </c>
      <c r="G235" s="39" t="s">
        <v>1</v>
      </c>
      <c r="H235" s="65">
        <f>IF(I235="-","-",IF(F235="-",MAX($F$8:H234)+1,"-"))</f>
        <v>96</v>
      </c>
      <c r="I235" s="25" t="s">
        <v>391</v>
      </c>
      <c r="J235" s="26"/>
      <c r="K235" s="37">
        <v>1</v>
      </c>
      <c r="L235" s="79">
        <v>1</v>
      </c>
      <c r="M235" s="37" t="s">
        <v>12</v>
      </c>
      <c r="N235" s="30" t="s">
        <v>11</v>
      </c>
      <c r="P235" s="21"/>
    </row>
    <row r="236" spans="1:16" s="3" customFormat="1" ht="31.5" x14ac:dyDescent="0.25">
      <c r="A236" s="3" t="str">
        <f t="shared" si="3"/>
        <v>Земельный участок 601 кв.м. Адрес: Ростовская область, Азовский район, х. Обуховка, ул. Звездная, участок 35. Кадастровый номер 61:01:0600002:1118.</v>
      </c>
      <c r="B236" s="27">
        <v>4</v>
      </c>
      <c r="C236" s="27" t="s">
        <v>56</v>
      </c>
      <c r="D236" s="68">
        <f>IF(F236="-","-",MAX($D$8:D235)+1)</f>
        <v>130</v>
      </c>
      <c r="E236" s="44" t="s">
        <v>486</v>
      </c>
      <c r="F236" s="44" t="s">
        <v>59</v>
      </c>
      <c r="G236" s="14" t="s">
        <v>144</v>
      </c>
      <c r="H236" s="75" t="str">
        <f>IF(I236="-","-",IF(F236="-",MAX($F$8:H235)+1,"-"))</f>
        <v>-</v>
      </c>
      <c r="I236" s="83" t="s">
        <v>1</v>
      </c>
      <c r="J236" s="44"/>
      <c r="K236" s="15">
        <v>1</v>
      </c>
      <c r="L236" s="15">
        <v>1</v>
      </c>
      <c r="M236" s="15"/>
      <c r="N236" s="44" t="s">
        <v>11</v>
      </c>
      <c r="P236" s="21"/>
    </row>
    <row r="237" spans="1:16" s="3" customFormat="1" ht="47.25" x14ac:dyDescent="0.25">
      <c r="A237" s="3" t="str">
        <f t="shared" si="3"/>
        <v>-. -</v>
      </c>
      <c r="B237" s="27" t="s">
        <v>1</v>
      </c>
      <c r="C237" s="27" t="s">
        <v>56</v>
      </c>
      <c r="D237" s="69" t="str">
        <f>IF(F237="-","-",MAX($D$8:D236)+1)</f>
        <v>-</v>
      </c>
      <c r="E237" s="30" t="s">
        <v>486</v>
      </c>
      <c r="F237" s="80" t="s">
        <v>1</v>
      </c>
      <c r="G237" s="39" t="s">
        <v>1</v>
      </c>
      <c r="H237" s="65">
        <f>IF(I237="-","-",IF(F237="-",MAX($F$8:H236)+1,"-"))</f>
        <v>97</v>
      </c>
      <c r="I237" s="25" t="s">
        <v>392</v>
      </c>
      <c r="J237" s="26"/>
      <c r="K237" s="37">
        <v>1</v>
      </c>
      <c r="L237" s="79">
        <v>1</v>
      </c>
      <c r="M237" s="37" t="s">
        <v>12</v>
      </c>
      <c r="N237" s="30" t="s">
        <v>11</v>
      </c>
      <c r="P237" s="21"/>
    </row>
    <row r="238" spans="1:16" s="3" customFormat="1" ht="31.5" x14ac:dyDescent="0.25">
      <c r="A238" s="3" t="str">
        <f t="shared" si="3"/>
        <v>Земельный участок 601 кв.м. Адрес: Ростовская область, Азовский район, х. Обуховка, ул. Звездная, участок 36. Кадастровый номер 61:01:0600002:1239.</v>
      </c>
      <c r="B238" s="27">
        <v>4</v>
      </c>
      <c r="C238" s="27" t="s">
        <v>56</v>
      </c>
      <c r="D238" s="68">
        <f>IF(F238="-","-",MAX($D$8:D237)+1)</f>
        <v>131</v>
      </c>
      <c r="E238" s="44" t="s">
        <v>486</v>
      </c>
      <c r="F238" s="44" t="s">
        <v>59</v>
      </c>
      <c r="G238" s="14" t="s">
        <v>145</v>
      </c>
      <c r="H238" s="75" t="str">
        <f>IF(I238="-","-",IF(F238="-",MAX($F$8:H237)+1,"-"))</f>
        <v>-</v>
      </c>
      <c r="I238" s="83" t="s">
        <v>1</v>
      </c>
      <c r="J238" s="44"/>
      <c r="K238" s="15">
        <v>1</v>
      </c>
      <c r="L238" s="15">
        <v>1</v>
      </c>
      <c r="M238" s="15"/>
      <c r="N238" s="44" t="s">
        <v>11</v>
      </c>
      <c r="P238" s="21"/>
    </row>
    <row r="239" spans="1:16" s="3" customFormat="1" ht="47.25" x14ac:dyDescent="0.25">
      <c r="A239" s="3" t="str">
        <f t="shared" si="3"/>
        <v>-. -</v>
      </c>
      <c r="B239" s="27" t="s">
        <v>1</v>
      </c>
      <c r="C239" s="27" t="s">
        <v>56</v>
      </c>
      <c r="D239" s="69" t="str">
        <f>IF(F239="-","-",MAX($D$8:D238)+1)</f>
        <v>-</v>
      </c>
      <c r="E239" s="30" t="s">
        <v>486</v>
      </c>
      <c r="F239" s="80" t="s">
        <v>1</v>
      </c>
      <c r="G239" s="39" t="s">
        <v>1</v>
      </c>
      <c r="H239" s="65">
        <f>IF(I239="-","-",IF(F239="-",MAX($F$8:H238)+1,"-"))</f>
        <v>98</v>
      </c>
      <c r="I239" s="25" t="s">
        <v>393</v>
      </c>
      <c r="J239" s="26"/>
      <c r="K239" s="37">
        <v>1</v>
      </c>
      <c r="L239" s="79">
        <v>1</v>
      </c>
      <c r="M239" s="37" t="s">
        <v>12</v>
      </c>
      <c r="N239" s="30" t="s">
        <v>11</v>
      </c>
      <c r="P239" s="21"/>
    </row>
    <row r="240" spans="1:16" s="3" customFormat="1" ht="31.5" x14ac:dyDescent="0.25">
      <c r="A240" s="3" t="str">
        <f t="shared" si="3"/>
        <v>Земельный участок 601 кв.м. Адрес: Ростовская область, Азовский район, х. Обуховка, ул. Звездная, участок 37. Кадастровый номер 61:01:0600002:1186.</v>
      </c>
      <c r="B240" s="27">
        <v>4</v>
      </c>
      <c r="C240" s="27" t="s">
        <v>56</v>
      </c>
      <c r="D240" s="68">
        <f>IF(F240="-","-",MAX($D$8:D239)+1)</f>
        <v>132</v>
      </c>
      <c r="E240" s="44" t="s">
        <v>486</v>
      </c>
      <c r="F240" s="44" t="s">
        <v>59</v>
      </c>
      <c r="G240" s="14" t="s">
        <v>146</v>
      </c>
      <c r="H240" s="75" t="str">
        <f>IF(I240="-","-",IF(F240="-",MAX($F$8:H239)+1,"-"))</f>
        <v>-</v>
      </c>
      <c r="I240" s="83" t="s">
        <v>1</v>
      </c>
      <c r="J240" s="44"/>
      <c r="K240" s="15">
        <v>1</v>
      </c>
      <c r="L240" s="15">
        <v>1</v>
      </c>
      <c r="M240" s="15"/>
      <c r="N240" s="44" t="s">
        <v>11</v>
      </c>
      <c r="P240" s="21"/>
    </row>
    <row r="241" spans="1:16" s="3" customFormat="1" ht="47.25" x14ac:dyDescent="0.25">
      <c r="A241" s="3" t="str">
        <f t="shared" si="3"/>
        <v>-. -</v>
      </c>
      <c r="B241" s="27" t="s">
        <v>1</v>
      </c>
      <c r="C241" s="27" t="s">
        <v>56</v>
      </c>
      <c r="D241" s="69" t="str">
        <f>IF(F241="-","-",MAX($D$8:D240)+1)</f>
        <v>-</v>
      </c>
      <c r="E241" s="30" t="s">
        <v>486</v>
      </c>
      <c r="F241" s="80" t="s">
        <v>1</v>
      </c>
      <c r="G241" s="39" t="s">
        <v>1</v>
      </c>
      <c r="H241" s="65">
        <f>IF(I241="-","-",IF(F241="-",MAX($F$8:H240)+1,"-"))</f>
        <v>99</v>
      </c>
      <c r="I241" s="25" t="s">
        <v>394</v>
      </c>
      <c r="J241" s="26"/>
      <c r="K241" s="37">
        <v>1</v>
      </c>
      <c r="L241" s="79">
        <v>1</v>
      </c>
      <c r="M241" s="37" t="s">
        <v>12</v>
      </c>
      <c r="N241" s="30" t="s">
        <v>11</v>
      </c>
      <c r="P241" s="21"/>
    </row>
    <row r="242" spans="1:16" s="3" customFormat="1" ht="31.5" x14ac:dyDescent="0.25">
      <c r="A242" s="3" t="str">
        <f t="shared" si="3"/>
        <v>Земельный участок 601 кв.м. Адрес: Ростовская область, Азовский район, х. Обуховка, ул. Звездная, участок 39. Кадастровый номер 61:01:0600002:1187.</v>
      </c>
      <c r="B242" s="27">
        <v>4</v>
      </c>
      <c r="C242" s="27" t="s">
        <v>56</v>
      </c>
      <c r="D242" s="68">
        <f>IF(F242="-","-",MAX($D$8:D241)+1)</f>
        <v>133</v>
      </c>
      <c r="E242" s="44" t="s">
        <v>486</v>
      </c>
      <c r="F242" s="44" t="s">
        <v>59</v>
      </c>
      <c r="G242" s="14" t="s">
        <v>147</v>
      </c>
      <c r="H242" s="75" t="str">
        <f>IF(I242="-","-",IF(F242="-",MAX($F$8:H241)+1,"-"))</f>
        <v>-</v>
      </c>
      <c r="I242" s="83" t="s">
        <v>1</v>
      </c>
      <c r="J242" s="44"/>
      <c r="K242" s="15">
        <v>1</v>
      </c>
      <c r="L242" s="15">
        <v>1</v>
      </c>
      <c r="M242" s="15"/>
      <c r="N242" s="44" t="s">
        <v>11</v>
      </c>
      <c r="P242" s="21"/>
    </row>
    <row r="243" spans="1:16" s="3" customFormat="1" ht="47.25" x14ac:dyDescent="0.25">
      <c r="A243" s="3" t="str">
        <f t="shared" si="3"/>
        <v>-. -</v>
      </c>
      <c r="B243" s="27" t="s">
        <v>1</v>
      </c>
      <c r="C243" s="27" t="s">
        <v>56</v>
      </c>
      <c r="D243" s="69" t="str">
        <f>IF(F243="-","-",MAX($D$8:D242)+1)</f>
        <v>-</v>
      </c>
      <c r="E243" s="30" t="s">
        <v>486</v>
      </c>
      <c r="F243" s="80" t="s">
        <v>1</v>
      </c>
      <c r="G243" s="39" t="s">
        <v>1</v>
      </c>
      <c r="H243" s="65">
        <f>IF(I243="-","-",IF(F243="-",MAX($F$8:H242)+1,"-"))</f>
        <v>100</v>
      </c>
      <c r="I243" s="25" t="s">
        <v>395</v>
      </c>
      <c r="J243" s="26"/>
      <c r="K243" s="37">
        <v>1</v>
      </c>
      <c r="L243" s="79">
        <v>1</v>
      </c>
      <c r="M243" s="37" t="s">
        <v>12</v>
      </c>
      <c r="N243" s="30" t="s">
        <v>11</v>
      </c>
      <c r="P243" s="21"/>
    </row>
    <row r="244" spans="1:16" s="3" customFormat="1" ht="31.5" x14ac:dyDescent="0.25">
      <c r="A244" s="3" t="str">
        <f t="shared" si="3"/>
        <v>Земельный участок 601 кв.м. Адрес: Ростовская область, Азовский район, х. Обуховка, ул. Звездная, участок 4. Кадастровый номер 61:01:0600002:1219.</v>
      </c>
      <c r="B244" s="27">
        <v>4</v>
      </c>
      <c r="C244" s="27" t="s">
        <v>56</v>
      </c>
      <c r="D244" s="68">
        <f>IF(F244="-","-",MAX($D$8:D243)+1)</f>
        <v>134</v>
      </c>
      <c r="E244" s="44" t="s">
        <v>486</v>
      </c>
      <c r="F244" s="44" t="s">
        <v>59</v>
      </c>
      <c r="G244" s="14" t="s">
        <v>148</v>
      </c>
      <c r="H244" s="75" t="str">
        <f>IF(I244="-","-",IF(F244="-",MAX($F$8:H243)+1,"-"))</f>
        <v>-</v>
      </c>
      <c r="I244" s="83" t="s">
        <v>1</v>
      </c>
      <c r="J244" s="28"/>
      <c r="K244" s="15">
        <v>1</v>
      </c>
      <c r="L244" s="15">
        <v>1</v>
      </c>
      <c r="M244" s="15"/>
      <c r="N244" s="44" t="s">
        <v>11</v>
      </c>
      <c r="P244" s="21"/>
    </row>
    <row r="245" spans="1:16" s="3" customFormat="1" ht="47.25" x14ac:dyDescent="0.25">
      <c r="A245" s="3" t="str">
        <f t="shared" si="3"/>
        <v>-. -</v>
      </c>
      <c r="B245" s="27" t="s">
        <v>1</v>
      </c>
      <c r="C245" s="27" t="s">
        <v>56</v>
      </c>
      <c r="D245" s="69" t="str">
        <f>IF(F245="-","-",MAX($D$8:D244)+1)</f>
        <v>-</v>
      </c>
      <c r="E245" s="30" t="s">
        <v>486</v>
      </c>
      <c r="F245" s="80" t="s">
        <v>1</v>
      </c>
      <c r="G245" s="39" t="s">
        <v>1</v>
      </c>
      <c r="H245" s="65">
        <f>IF(I245="-","-",IF(F245="-",MAX($F$8:H244)+1,"-"))</f>
        <v>101</v>
      </c>
      <c r="I245" s="25" t="s">
        <v>396</v>
      </c>
      <c r="J245" s="26"/>
      <c r="K245" s="37">
        <v>1</v>
      </c>
      <c r="L245" s="79">
        <v>1</v>
      </c>
      <c r="M245" s="37" t="s">
        <v>12</v>
      </c>
      <c r="N245" s="30" t="s">
        <v>11</v>
      </c>
      <c r="P245" s="21"/>
    </row>
    <row r="246" spans="1:16" s="3" customFormat="1" ht="31.5" x14ac:dyDescent="0.25">
      <c r="A246" s="3" t="str">
        <f t="shared" si="3"/>
        <v>Земельный участок 601 кв.м. Адрес: Ростовская область, Азовский район, х. Обуховка, ул. Звездная, участок 40. Кадастровый номер 61:01:0600002:1104.</v>
      </c>
      <c r="B246" s="27">
        <v>4</v>
      </c>
      <c r="C246" s="27" t="s">
        <v>56</v>
      </c>
      <c r="D246" s="68">
        <f>IF(F246="-","-",MAX($D$8:D245)+1)</f>
        <v>135</v>
      </c>
      <c r="E246" s="44" t="s">
        <v>486</v>
      </c>
      <c r="F246" s="44" t="s">
        <v>59</v>
      </c>
      <c r="G246" s="14" t="s">
        <v>149</v>
      </c>
      <c r="H246" s="75" t="str">
        <f>IF(I246="-","-",IF(F246="-",MAX($F$8:H245)+1,"-"))</f>
        <v>-</v>
      </c>
      <c r="I246" s="83" t="s">
        <v>1</v>
      </c>
      <c r="J246" s="28"/>
      <c r="K246" s="15">
        <v>1</v>
      </c>
      <c r="L246" s="15">
        <v>1</v>
      </c>
      <c r="M246" s="15"/>
      <c r="N246" s="44" t="s">
        <v>11</v>
      </c>
      <c r="P246" s="21"/>
    </row>
    <row r="247" spans="1:16" s="3" customFormat="1" ht="47.25" x14ac:dyDescent="0.25">
      <c r="A247" s="3" t="str">
        <f t="shared" si="3"/>
        <v>-. -</v>
      </c>
      <c r="B247" s="27" t="s">
        <v>1</v>
      </c>
      <c r="C247" s="27" t="s">
        <v>56</v>
      </c>
      <c r="D247" s="69" t="str">
        <f>IF(F247="-","-",MAX($D$8:D246)+1)</f>
        <v>-</v>
      </c>
      <c r="E247" s="30" t="s">
        <v>486</v>
      </c>
      <c r="F247" s="80" t="s">
        <v>1</v>
      </c>
      <c r="G247" s="39" t="s">
        <v>1</v>
      </c>
      <c r="H247" s="65">
        <f>IF(I247="-","-",IF(F247="-",MAX($F$8:H246)+1,"-"))</f>
        <v>102</v>
      </c>
      <c r="I247" s="25" t="s">
        <v>397</v>
      </c>
      <c r="J247" s="26"/>
      <c r="K247" s="37">
        <v>1</v>
      </c>
      <c r="L247" s="79">
        <v>1</v>
      </c>
      <c r="M247" s="37" t="s">
        <v>12</v>
      </c>
      <c r="N247" s="30" t="s">
        <v>11</v>
      </c>
      <c r="P247" s="21"/>
    </row>
    <row r="248" spans="1:16" s="3" customFormat="1" ht="31.5" x14ac:dyDescent="0.25">
      <c r="A248" s="3" t="str">
        <f t="shared" si="3"/>
        <v>Земельный участок 601 кв.м. Адрес: Ростовская область, Азовский район, х. Обуховка, ул. Звездная, участок 41. Кадастровый номер 61:01:0600002:1195.</v>
      </c>
      <c r="B248" s="27">
        <v>4</v>
      </c>
      <c r="C248" s="27" t="s">
        <v>56</v>
      </c>
      <c r="D248" s="68">
        <f>IF(F248="-","-",MAX($D$8:D247)+1)</f>
        <v>136</v>
      </c>
      <c r="E248" s="44" t="s">
        <v>486</v>
      </c>
      <c r="F248" s="44" t="s">
        <v>59</v>
      </c>
      <c r="G248" s="14" t="s">
        <v>150</v>
      </c>
      <c r="H248" s="75" t="str">
        <f>IF(I248="-","-",IF(F248="-",MAX($F$8:H247)+1,"-"))</f>
        <v>-</v>
      </c>
      <c r="I248" s="83" t="s">
        <v>1</v>
      </c>
      <c r="J248" s="28"/>
      <c r="K248" s="15">
        <v>1</v>
      </c>
      <c r="L248" s="15">
        <v>1</v>
      </c>
      <c r="M248" s="15"/>
      <c r="N248" s="44" t="s">
        <v>11</v>
      </c>
      <c r="P248" s="21"/>
    </row>
    <row r="249" spans="1:16" s="3" customFormat="1" ht="47.25" x14ac:dyDescent="0.25">
      <c r="A249" s="3" t="str">
        <f t="shared" si="3"/>
        <v>-. -</v>
      </c>
      <c r="B249" s="27" t="s">
        <v>1</v>
      </c>
      <c r="C249" s="27" t="s">
        <v>56</v>
      </c>
      <c r="D249" s="69" t="str">
        <f>IF(F249="-","-",MAX($D$8:D248)+1)</f>
        <v>-</v>
      </c>
      <c r="E249" s="30" t="s">
        <v>486</v>
      </c>
      <c r="F249" s="80" t="s">
        <v>1</v>
      </c>
      <c r="G249" s="39" t="s">
        <v>1</v>
      </c>
      <c r="H249" s="65">
        <f>IF(I249="-","-",IF(F249="-",MAX($F$8:H248)+1,"-"))</f>
        <v>103</v>
      </c>
      <c r="I249" s="25" t="s">
        <v>398</v>
      </c>
      <c r="J249" s="29"/>
      <c r="K249" s="37">
        <v>1</v>
      </c>
      <c r="L249" s="79">
        <v>1</v>
      </c>
      <c r="M249" s="37" t="s">
        <v>12</v>
      </c>
      <c r="N249" s="30" t="s">
        <v>11</v>
      </c>
      <c r="P249" s="21"/>
    </row>
    <row r="250" spans="1:16" s="3" customFormat="1" ht="31.5" x14ac:dyDescent="0.25">
      <c r="A250" s="3" t="str">
        <f t="shared" si="3"/>
        <v>Земельный участок 601 кв.м. Адрес: Ростовская область, Азовский район, х. Обуховка, ул. Звездная, участок 5. Кадастровый номер 61:01:0600002:1248.</v>
      </c>
      <c r="B250" s="27">
        <v>4</v>
      </c>
      <c r="C250" s="27" t="s">
        <v>56</v>
      </c>
      <c r="D250" s="68">
        <f>IF(F250="-","-",MAX($D$8:D249)+1)</f>
        <v>137</v>
      </c>
      <c r="E250" s="44" t="s">
        <v>486</v>
      </c>
      <c r="F250" s="44" t="s">
        <v>59</v>
      </c>
      <c r="G250" s="14" t="s">
        <v>151</v>
      </c>
      <c r="H250" s="75" t="str">
        <f>IF(I250="-","-",IF(F250="-",MAX($F$8:H249)+1,"-"))</f>
        <v>-</v>
      </c>
      <c r="I250" s="83" t="s">
        <v>1</v>
      </c>
      <c r="J250" s="28"/>
      <c r="K250" s="15">
        <v>1</v>
      </c>
      <c r="L250" s="15">
        <v>1</v>
      </c>
      <c r="M250" s="15"/>
      <c r="N250" s="44" t="s">
        <v>11</v>
      </c>
      <c r="P250" s="21"/>
    </row>
    <row r="251" spans="1:16" s="3" customFormat="1" ht="47.25" x14ac:dyDescent="0.25">
      <c r="A251" s="3" t="str">
        <f t="shared" si="3"/>
        <v>-. -</v>
      </c>
      <c r="B251" s="27" t="s">
        <v>1</v>
      </c>
      <c r="C251" s="27" t="s">
        <v>56</v>
      </c>
      <c r="D251" s="69" t="str">
        <f>IF(F251="-","-",MAX($D$8:D250)+1)</f>
        <v>-</v>
      </c>
      <c r="E251" s="30" t="s">
        <v>486</v>
      </c>
      <c r="F251" s="80" t="s">
        <v>1</v>
      </c>
      <c r="G251" s="39" t="s">
        <v>1</v>
      </c>
      <c r="H251" s="65">
        <f>IF(I251="-","-",IF(F251="-",MAX($F$8:H250)+1,"-"))</f>
        <v>104</v>
      </c>
      <c r="I251" s="25" t="s">
        <v>399</v>
      </c>
      <c r="J251" s="30"/>
      <c r="K251" s="37">
        <v>1</v>
      </c>
      <c r="L251" s="79">
        <v>1</v>
      </c>
      <c r="M251" s="37" t="s">
        <v>12</v>
      </c>
      <c r="N251" s="30" t="s">
        <v>11</v>
      </c>
      <c r="P251" s="21"/>
    </row>
    <row r="252" spans="1:16" s="3" customFormat="1" ht="31.5" x14ac:dyDescent="0.25">
      <c r="A252" s="3" t="str">
        <f t="shared" si="3"/>
        <v>Земельный участок 601 кв.м. Адрес: Ростовская область, Азовский район, х. Обуховка, ул. Звездная, участок 6. Кадастровый номер 61:01:0600002:1177.</v>
      </c>
      <c r="B252" s="27">
        <v>4</v>
      </c>
      <c r="C252" s="27" t="s">
        <v>56</v>
      </c>
      <c r="D252" s="68">
        <f>IF(F252="-","-",MAX($D$8:D251)+1)</f>
        <v>138</v>
      </c>
      <c r="E252" s="44" t="s">
        <v>486</v>
      </c>
      <c r="F252" s="44" t="s">
        <v>59</v>
      </c>
      <c r="G252" s="14" t="s">
        <v>152</v>
      </c>
      <c r="H252" s="75" t="str">
        <f>IF(I252="-","-",IF(F252="-",MAX($F$8:H251)+1,"-"))</f>
        <v>-</v>
      </c>
      <c r="I252" s="83" t="s">
        <v>1</v>
      </c>
      <c r="J252" s="28"/>
      <c r="K252" s="15">
        <v>1</v>
      </c>
      <c r="L252" s="15">
        <v>1</v>
      </c>
      <c r="M252" s="15"/>
      <c r="N252" s="44" t="s">
        <v>11</v>
      </c>
      <c r="P252" s="21"/>
    </row>
    <row r="253" spans="1:16" s="3" customFormat="1" ht="47.25" x14ac:dyDescent="0.25">
      <c r="A253" s="3" t="str">
        <f t="shared" si="3"/>
        <v>-. -</v>
      </c>
      <c r="B253" s="27" t="s">
        <v>1</v>
      </c>
      <c r="C253" s="27" t="s">
        <v>56</v>
      </c>
      <c r="D253" s="69" t="str">
        <f>IF(F253="-","-",MAX($D$8:D252)+1)</f>
        <v>-</v>
      </c>
      <c r="E253" s="30" t="s">
        <v>486</v>
      </c>
      <c r="F253" s="80" t="s">
        <v>1</v>
      </c>
      <c r="G253" s="39" t="s">
        <v>1</v>
      </c>
      <c r="H253" s="65">
        <f>IF(I253="-","-",IF(F253="-",MAX($F$8:H252)+1,"-"))</f>
        <v>105</v>
      </c>
      <c r="I253" s="25" t="s">
        <v>400</v>
      </c>
      <c r="J253" s="30"/>
      <c r="K253" s="37">
        <v>1</v>
      </c>
      <c r="L253" s="79">
        <v>1</v>
      </c>
      <c r="M253" s="37" t="s">
        <v>12</v>
      </c>
      <c r="N253" s="30" t="s">
        <v>11</v>
      </c>
      <c r="P253" s="21"/>
    </row>
    <row r="254" spans="1:16" s="3" customFormat="1" ht="31.5" x14ac:dyDescent="0.25">
      <c r="A254" s="3" t="str">
        <f t="shared" si="3"/>
        <v>Земельный участок 601 кв.м. Адрес: Ростовская область, Азовский район, х. Обуховка, ул. Звездная, участок 7. Кадастровый номер 61:01:0600002:1249.</v>
      </c>
      <c r="B254" s="27">
        <v>4</v>
      </c>
      <c r="C254" s="27" t="s">
        <v>56</v>
      </c>
      <c r="D254" s="68">
        <f>IF(F254="-","-",MAX($D$8:D253)+1)</f>
        <v>139</v>
      </c>
      <c r="E254" s="44" t="s">
        <v>486</v>
      </c>
      <c r="F254" s="44" t="s">
        <v>59</v>
      </c>
      <c r="G254" s="14" t="s">
        <v>153</v>
      </c>
      <c r="H254" s="75" t="str">
        <f>IF(I254="-","-",IF(F254="-",MAX($F$8:H253)+1,"-"))</f>
        <v>-</v>
      </c>
      <c r="I254" s="83" t="s">
        <v>1</v>
      </c>
      <c r="J254" s="28"/>
      <c r="K254" s="15">
        <v>1</v>
      </c>
      <c r="L254" s="15">
        <v>1</v>
      </c>
      <c r="M254" s="15"/>
      <c r="N254" s="44" t="s">
        <v>11</v>
      </c>
      <c r="P254" s="21"/>
    </row>
    <row r="255" spans="1:16" s="3" customFormat="1" ht="47.25" x14ac:dyDescent="0.25">
      <c r="A255" s="3" t="str">
        <f t="shared" si="3"/>
        <v>-. -</v>
      </c>
      <c r="B255" s="27" t="s">
        <v>1</v>
      </c>
      <c r="C255" s="27" t="s">
        <v>56</v>
      </c>
      <c r="D255" s="69" t="str">
        <f>IF(F255="-","-",MAX($D$8:D254)+1)</f>
        <v>-</v>
      </c>
      <c r="E255" s="30" t="s">
        <v>486</v>
      </c>
      <c r="F255" s="80" t="s">
        <v>1</v>
      </c>
      <c r="G255" s="39" t="s">
        <v>1</v>
      </c>
      <c r="H255" s="65">
        <f>IF(I255="-","-",IF(F255="-",MAX($F$8:H254)+1,"-"))</f>
        <v>106</v>
      </c>
      <c r="I255" s="25" t="s">
        <v>401</v>
      </c>
      <c r="J255" s="30"/>
      <c r="K255" s="37">
        <v>1</v>
      </c>
      <c r="L255" s="79">
        <v>1</v>
      </c>
      <c r="M255" s="37" t="s">
        <v>12</v>
      </c>
      <c r="N255" s="30" t="s">
        <v>11</v>
      </c>
      <c r="P255" s="21"/>
    </row>
    <row r="256" spans="1:16" s="3" customFormat="1" ht="31.5" x14ac:dyDescent="0.25">
      <c r="A256" s="3" t="str">
        <f t="shared" si="3"/>
        <v>Земельный участок 601 кв.м. Адрес: Ростовская область, Азовский район, х. Обуховка, ул. Звездная, участок 8. Кадастровый номер 61:01:0600002:1253.</v>
      </c>
      <c r="B256" s="27">
        <v>4</v>
      </c>
      <c r="C256" s="27" t="s">
        <v>56</v>
      </c>
      <c r="D256" s="68">
        <f>IF(F256="-","-",MAX($D$8:D255)+1)</f>
        <v>140</v>
      </c>
      <c r="E256" s="44" t="s">
        <v>486</v>
      </c>
      <c r="F256" s="44" t="s">
        <v>59</v>
      </c>
      <c r="G256" s="14" t="s">
        <v>154</v>
      </c>
      <c r="H256" s="75" t="str">
        <f>IF(I256="-","-",IF(F256="-",MAX($F$8:H255)+1,"-"))</f>
        <v>-</v>
      </c>
      <c r="I256" s="83" t="s">
        <v>1</v>
      </c>
      <c r="J256" s="28"/>
      <c r="K256" s="15">
        <v>1</v>
      </c>
      <c r="L256" s="15">
        <v>1</v>
      </c>
      <c r="M256" s="15"/>
      <c r="N256" s="44" t="s">
        <v>11</v>
      </c>
      <c r="P256" s="21"/>
    </row>
    <row r="257" spans="1:16" s="3" customFormat="1" ht="47.25" x14ac:dyDescent="0.25">
      <c r="A257" s="3" t="str">
        <f t="shared" si="3"/>
        <v>-. -</v>
      </c>
      <c r="B257" s="27" t="s">
        <v>1</v>
      </c>
      <c r="C257" s="27" t="s">
        <v>56</v>
      </c>
      <c r="D257" s="69" t="str">
        <f>IF(F257="-","-",MAX($D$8:D256)+1)</f>
        <v>-</v>
      </c>
      <c r="E257" s="30" t="s">
        <v>486</v>
      </c>
      <c r="F257" s="80" t="s">
        <v>1</v>
      </c>
      <c r="G257" s="39" t="s">
        <v>1</v>
      </c>
      <c r="H257" s="65">
        <f>IF(I257="-","-",IF(F257="-",MAX($F$8:H256)+1,"-"))</f>
        <v>107</v>
      </c>
      <c r="I257" s="25" t="s">
        <v>402</v>
      </c>
      <c r="J257" s="30"/>
      <c r="K257" s="37">
        <v>1</v>
      </c>
      <c r="L257" s="79">
        <v>1</v>
      </c>
      <c r="M257" s="37" t="s">
        <v>12</v>
      </c>
      <c r="N257" s="30" t="s">
        <v>11</v>
      </c>
      <c r="P257" s="21"/>
    </row>
    <row r="258" spans="1:16" s="3" customFormat="1" ht="31.5" x14ac:dyDescent="0.25">
      <c r="A258" s="3" t="str">
        <f t="shared" si="3"/>
        <v>Земельный участок 601 кв.м. Адрес: Ростовская область, Азовский район, х. Обуховка, ул. Звездная, участок 9. Кадастровый номер 61:01:0600002:1157.</v>
      </c>
      <c r="B258" s="27">
        <v>4</v>
      </c>
      <c r="C258" s="27" t="s">
        <v>56</v>
      </c>
      <c r="D258" s="68">
        <f>IF(F258="-","-",MAX($D$8:D257)+1)</f>
        <v>141</v>
      </c>
      <c r="E258" s="44" t="s">
        <v>486</v>
      </c>
      <c r="F258" s="44" t="s">
        <v>59</v>
      </c>
      <c r="G258" s="14" t="s">
        <v>155</v>
      </c>
      <c r="H258" s="75" t="str">
        <f>IF(I258="-","-",IF(F258="-",MAX($F$8:H257)+1,"-"))</f>
        <v>-</v>
      </c>
      <c r="I258" s="83" t="s">
        <v>1</v>
      </c>
      <c r="J258" s="28"/>
      <c r="K258" s="15">
        <v>1</v>
      </c>
      <c r="L258" s="15">
        <v>1</v>
      </c>
      <c r="M258" s="15"/>
      <c r="N258" s="44" t="s">
        <v>11</v>
      </c>
      <c r="P258" s="21"/>
    </row>
    <row r="259" spans="1:16" s="3" customFormat="1" ht="47.25" x14ac:dyDescent="0.25">
      <c r="A259" s="3" t="str">
        <f t="shared" si="3"/>
        <v>-. -</v>
      </c>
      <c r="B259" s="27" t="s">
        <v>1</v>
      </c>
      <c r="C259" s="27" t="s">
        <v>56</v>
      </c>
      <c r="D259" s="69" t="str">
        <f>IF(F259="-","-",MAX($D$8:D258)+1)</f>
        <v>-</v>
      </c>
      <c r="E259" s="30" t="s">
        <v>486</v>
      </c>
      <c r="F259" s="80" t="s">
        <v>1</v>
      </c>
      <c r="G259" s="39" t="s">
        <v>1</v>
      </c>
      <c r="H259" s="65">
        <f>IF(I259="-","-",IF(F259="-",MAX($F$8:H258)+1,"-"))</f>
        <v>108</v>
      </c>
      <c r="I259" s="25" t="s">
        <v>403</v>
      </c>
      <c r="J259" s="30"/>
      <c r="K259" s="37">
        <v>1</v>
      </c>
      <c r="L259" s="79">
        <v>1</v>
      </c>
      <c r="M259" s="37" t="s">
        <v>12</v>
      </c>
      <c r="N259" s="30" t="s">
        <v>11</v>
      </c>
      <c r="P259" s="21"/>
    </row>
    <row r="260" spans="1:16" s="3" customFormat="1" ht="31.5" x14ac:dyDescent="0.25">
      <c r="A260" s="3" t="str">
        <f t="shared" si="3"/>
        <v>Земельный участок 601 кв.м. Адрес: Ростовская область, Азовский район, х. Обуховка, ул. Парковая, участок 11. Кадастровый номер 61:01:0600002:1290.</v>
      </c>
      <c r="B260" s="27">
        <v>4</v>
      </c>
      <c r="C260" s="27" t="s">
        <v>56</v>
      </c>
      <c r="D260" s="68">
        <f>IF(F260="-","-",MAX($D$8:D259)+1)</f>
        <v>142</v>
      </c>
      <c r="E260" s="44" t="s">
        <v>486</v>
      </c>
      <c r="F260" s="44" t="s">
        <v>59</v>
      </c>
      <c r="G260" s="14" t="s">
        <v>156</v>
      </c>
      <c r="H260" s="75" t="str">
        <f>IF(I260="-","-",IF(F260="-",MAX($F$8:H259)+1,"-"))</f>
        <v>-</v>
      </c>
      <c r="I260" s="83" t="s">
        <v>1</v>
      </c>
      <c r="J260" s="28"/>
      <c r="K260" s="15">
        <v>1</v>
      </c>
      <c r="L260" s="15">
        <v>1</v>
      </c>
      <c r="M260" s="15"/>
      <c r="N260" s="44" t="s">
        <v>11</v>
      </c>
      <c r="P260" s="21"/>
    </row>
    <row r="261" spans="1:16" s="3" customFormat="1" ht="47.25" x14ac:dyDescent="0.25">
      <c r="A261" s="3" t="str">
        <f t="shared" si="3"/>
        <v>-. -</v>
      </c>
      <c r="B261" s="27" t="s">
        <v>1</v>
      </c>
      <c r="C261" s="27" t="s">
        <v>56</v>
      </c>
      <c r="D261" s="69" t="str">
        <f>IF(F261="-","-",MAX($D$8:D260)+1)</f>
        <v>-</v>
      </c>
      <c r="E261" s="30" t="s">
        <v>486</v>
      </c>
      <c r="F261" s="80" t="s">
        <v>1</v>
      </c>
      <c r="G261" s="39" t="s">
        <v>1</v>
      </c>
      <c r="H261" s="65">
        <f>IF(I261="-","-",IF(F261="-",MAX($F$8:H260)+1,"-"))</f>
        <v>109</v>
      </c>
      <c r="I261" s="25" t="s">
        <v>404</v>
      </c>
      <c r="J261" s="30"/>
      <c r="K261" s="37">
        <v>1</v>
      </c>
      <c r="L261" s="79">
        <v>1</v>
      </c>
      <c r="M261" s="37" t="s">
        <v>12</v>
      </c>
      <c r="N261" s="30" t="s">
        <v>11</v>
      </c>
      <c r="P261" s="21"/>
    </row>
    <row r="262" spans="1:16" s="3" customFormat="1" ht="31.5" x14ac:dyDescent="0.25">
      <c r="A262" s="3" t="str">
        <f t="shared" si="3"/>
        <v>Земельный участок 601 кв.м. Адрес: Ростовская область, Азовский район, х. Обуховка, ул. Парковая, участок 13. Кадастровый номер 61:01:0600002:1291.</v>
      </c>
      <c r="B262" s="27">
        <v>4</v>
      </c>
      <c r="C262" s="27" t="s">
        <v>56</v>
      </c>
      <c r="D262" s="68">
        <f>IF(F262="-","-",MAX($D$8:D261)+1)</f>
        <v>143</v>
      </c>
      <c r="E262" s="44" t="s">
        <v>486</v>
      </c>
      <c r="F262" s="44" t="s">
        <v>59</v>
      </c>
      <c r="G262" s="14" t="s">
        <v>157</v>
      </c>
      <c r="H262" s="75" t="str">
        <f>IF(I262="-","-",IF(F262="-",MAX($F$8:H261)+1,"-"))</f>
        <v>-</v>
      </c>
      <c r="I262" s="83" t="s">
        <v>1</v>
      </c>
      <c r="J262" s="28"/>
      <c r="K262" s="15">
        <v>1</v>
      </c>
      <c r="L262" s="15">
        <v>1</v>
      </c>
      <c r="M262" s="15"/>
      <c r="N262" s="44" t="s">
        <v>11</v>
      </c>
      <c r="P262" s="21"/>
    </row>
    <row r="263" spans="1:16" s="3" customFormat="1" ht="47.25" x14ac:dyDescent="0.25">
      <c r="A263" s="3" t="str">
        <f t="shared" si="3"/>
        <v>-. -</v>
      </c>
      <c r="B263" s="27" t="s">
        <v>1</v>
      </c>
      <c r="C263" s="27" t="s">
        <v>56</v>
      </c>
      <c r="D263" s="69" t="str">
        <f>IF(F263="-","-",MAX($D$8:D262)+1)</f>
        <v>-</v>
      </c>
      <c r="E263" s="30" t="s">
        <v>486</v>
      </c>
      <c r="F263" s="80" t="s">
        <v>1</v>
      </c>
      <c r="G263" s="39" t="s">
        <v>1</v>
      </c>
      <c r="H263" s="65">
        <f>IF(I263="-","-",IF(F263="-",MAX($F$8:H262)+1,"-"))</f>
        <v>110</v>
      </c>
      <c r="I263" s="25" t="s">
        <v>405</v>
      </c>
      <c r="J263" s="30"/>
      <c r="K263" s="37">
        <v>1</v>
      </c>
      <c r="L263" s="79">
        <v>1</v>
      </c>
      <c r="M263" s="37" t="s">
        <v>12</v>
      </c>
      <c r="N263" s="30" t="s">
        <v>11</v>
      </c>
      <c r="P263" s="21"/>
    </row>
    <row r="264" spans="1:16" s="3" customFormat="1" ht="31.5" x14ac:dyDescent="0.25">
      <c r="A264" s="3" t="str">
        <f t="shared" si="3"/>
        <v>Земельный участок 601 кв.м. Адрес: Ростовская область, Азовский район, х. Обуховка, ул. Парковая, участок 3. Кадастровый номер 61:01:0600002:1165.</v>
      </c>
      <c r="B264" s="27">
        <v>4</v>
      </c>
      <c r="C264" s="27" t="s">
        <v>56</v>
      </c>
      <c r="D264" s="68">
        <f>IF(F264="-","-",MAX($D$8:D263)+1)</f>
        <v>144</v>
      </c>
      <c r="E264" s="44" t="s">
        <v>486</v>
      </c>
      <c r="F264" s="44" t="s">
        <v>59</v>
      </c>
      <c r="G264" s="14" t="s">
        <v>158</v>
      </c>
      <c r="H264" s="75" t="str">
        <f>IF(I264="-","-",IF(F264="-",MAX($F$8:H263)+1,"-"))</f>
        <v>-</v>
      </c>
      <c r="I264" s="83" t="s">
        <v>1</v>
      </c>
      <c r="J264" s="28"/>
      <c r="K264" s="15">
        <v>1</v>
      </c>
      <c r="L264" s="15">
        <v>1</v>
      </c>
      <c r="M264" s="15"/>
      <c r="N264" s="44" t="s">
        <v>11</v>
      </c>
      <c r="P264" s="21"/>
    </row>
    <row r="265" spans="1:16" s="3" customFormat="1" ht="47.25" x14ac:dyDescent="0.25">
      <c r="A265" s="3" t="str">
        <f t="shared" ref="A265:A328" si="4">LEFT(CONCATENATE(IF(RIGHT(F265,1)=".",LEFT(F265,LEN(F265)-1),F265),". ",G265),255)</f>
        <v>-. -</v>
      </c>
      <c r="B265" s="27" t="s">
        <v>1</v>
      </c>
      <c r="C265" s="27" t="s">
        <v>56</v>
      </c>
      <c r="D265" s="69" t="str">
        <f>IF(F265="-","-",MAX($D$8:D264)+1)</f>
        <v>-</v>
      </c>
      <c r="E265" s="30" t="s">
        <v>486</v>
      </c>
      <c r="F265" s="80" t="s">
        <v>1</v>
      </c>
      <c r="G265" s="39" t="s">
        <v>1</v>
      </c>
      <c r="H265" s="65">
        <f>IF(I265="-","-",IF(F265="-",MAX($F$8:H264)+1,"-"))</f>
        <v>111</v>
      </c>
      <c r="I265" s="25" t="s">
        <v>406</v>
      </c>
      <c r="J265" s="30"/>
      <c r="K265" s="37">
        <v>1</v>
      </c>
      <c r="L265" s="79">
        <v>1</v>
      </c>
      <c r="M265" s="37" t="s">
        <v>12</v>
      </c>
      <c r="N265" s="30" t="s">
        <v>11</v>
      </c>
      <c r="P265" s="21"/>
    </row>
    <row r="266" spans="1:16" s="3" customFormat="1" ht="31.5" x14ac:dyDescent="0.25">
      <c r="A266" s="3" t="str">
        <f t="shared" si="4"/>
        <v>Земельный участок 601 кв.м. Адрес: Ростовская область, Азовский район, х. Обуховка, ул. Парковая, участок 5. Кадастровый номер 61:01:0600002:1225.</v>
      </c>
      <c r="B266" s="27">
        <v>4</v>
      </c>
      <c r="C266" s="27" t="s">
        <v>56</v>
      </c>
      <c r="D266" s="68">
        <f>IF(F266="-","-",MAX($D$8:D265)+1)</f>
        <v>145</v>
      </c>
      <c r="E266" s="44" t="s">
        <v>486</v>
      </c>
      <c r="F266" s="44" t="s">
        <v>59</v>
      </c>
      <c r="G266" s="14" t="s">
        <v>159</v>
      </c>
      <c r="H266" s="75" t="str">
        <f>IF(I266="-","-",IF(F266="-",MAX($F$8:H265)+1,"-"))</f>
        <v>-</v>
      </c>
      <c r="I266" s="83" t="s">
        <v>1</v>
      </c>
      <c r="J266" s="28"/>
      <c r="K266" s="15">
        <v>1</v>
      </c>
      <c r="L266" s="15">
        <v>1</v>
      </c>
      <c r="M266" s="15"/>
      <c r="N266" s="44" t="s">
        <v>11</v>
      </c>
      <c r="P266" s="21"/>
    </row>
    <row r="267" spans="1:16" s="3" customFormat="1" ht="53.25" customHeight="1" x14ac:dyDescent="0.25">
      <c r="A267" s="3" t="str">
        <f t="shared" si="4"/>
        <v>-. -</v>
      </c>
      <c r="B267" s="27" t="s">
        <v>1</v>
      </c>
      <c r="C267" s="27" t="s">
        <v>56</v>
      </c>
      <c r="D267" s="69" t="str">
        <f>IF(F267="-","-",MAX($D$8:D266)+1)</f>
        <v>-</v>
      </c>
      <c r="E267" s="30" t="s">
        <v>486</v>
      </c>
      <c r="F267" s="80" t="s">
        <v>1</v>
      </c>
      <c r="G267" s="39" t="s">
        <v>1</v>
      </c>
      <c r="H267" s="65">
        <f>IF(I267="-","-",IF(F267="-",MAX($F$8:H266)+1,"-"))</f>
        <v>112</v>
      </c>
      <c r="I267" s="25" t="s">
        <v>407</v>
      </c>
      <c r="J267" s="30"/>
      <c r="K267" s="37">
        <v>1</v>
      </c>
      <c r="L267" s="79">
        <v>1</v>
      </c>
      <c r="M267" s="37" t="s">
        <v>12</v>
      </c>
      <c r="N267" s="30" t="s">
        <v>11</v>
      </c>
      <c r="P267" s="21"/>
    </row>
    <row r="268" spans="1:16" s="3" customFormat="1" ht="31.5" x14ac:dyDescent="0.25">
      <c r="A268" s="3" t="str">
        <f t="shared" si="4"/>
        <v>Земельный участок 601 кв.м. Адрес: Ростовская область, Азовский район, х. Обуховка, ул. Парковая, участок 7. Кадастровый номер 61:01:0600002:1139.</v>
      </c>
      <c r="B268" s="27">
        <v>4</v>
      </c>
      <c r="C268" s="27" t="s">
        <v>56</v>
      </c>
      <c r="D268" s="68">
        <f>IF(F268="-","-",MAX($D$8:D267)+1)</f>
        <v>146</v>
      </c>
      <c r="E268" s="44" t="s">
        <v>486</v>
      </c>
      <c r="F268" s="44" t="s">
        <v>59</v>
      </c>
      <c r="G268" s="14" t="s">
        <v>160</v>
      </c>
      <c r="H268" s="75" t="str">
        <f>IF(I268="-","-",IF(F268="-",MAX($F$8:H267)+1,"-"))</f>
        <v>-</v>
      </c>
      <c r="I268" s="83" t="s">
        <v>1</v>
      </c>
      <c r="J268" s="28"/>
      <c r="K268" s="15">
        <v>1</v>
      </c>
      <c r="L268" s="15">
        <v>1</v>
      </c>
      <c r="M268" s="15"/>
      <c r="N268" s="44" t="s">
        <v>11</v>
      </c>
      <c r="P268" s="21"/>
    </row>
    <row r="269" spans="1:16" s="3" customFormat="1" ht="53.25" customHeight="1" x14ac:dyDescent="0.25">
      <c r="A269" s="3" t="str">
        <f t="shared" si="4"/>
        <v>-. -</v>
      </c>
      <c r="B269" s="27" t="s">
        <v>1</v>
      </c>
      <c r="C269" s="27" t="s">
        <v>56</v>
      </c>
      <c r="D269" s="69" t="str">
        <f>IF(F269="-","-",MAX($D$8:D268)+1)</f>
        <v>-</v>
      </c>
      <c r="E269" s="30" t="s">
        <v>486</v>
      </c>
      <c r="F269" s="80" t="s">
        <v>1</v>
      </c>
      <c r="G269" s="39" t="s">
        <v>1</v>
      </c>
      <c r="H269" s="65">
        <f>IF(I269="-","-",IF(F269="-",MAX($F$8:H268)+1,"-"))</f>
        <v>113</v>
      </c>
      <c r="I269" s="25" t="s">
        <v>408</v>
      </c>
      <c r="J269" s="30"/>
      <c r="K269" s="37">
        <v>1</v>
      </c>
      <c r="L269" s="79">
        <v>1</v>
      </c>
      <c r="M269" s="37" t="s">
        <v>12</v>
      </c>
      <c r="N269" s="30" t="s">
        <v>11</v>
      </c>
      <c r="P269" s="21"/>
    </row>
    <row r="270" spans="1:16" s="3" customFormat="1" ht="31.5" x14ac:dyDescent="0.25">
      <c r="A270" s="3" t="str">
        <f t="shared" si="4"/>
        <v>Земельный участок 601 кв.м. Адрес: Ростовская область, Азовский район, х. Обуховка, ул. Парковая, участок 9. Кадастровый номер 61:01:0600002:1112.</v>
      </c>
      <c r="B270" s="27">
        <v>4</v>
      </c>
      <c r="C270" s="27" t="s">
        <v>56</v>
      </c>
      <c r="D270" s="68">
        <f>IF(F270="-","-",MAX($D$8:D269)+1)</f>
        <v>147</v>
      </c>
      <c r="E270" s="44" t="s">
        <v>486</v>
      </c>
      <c r="F270" s="44" t="s">
        <v>59</v>
      </c>
      <c r="G270" s="14" t="s">
        <v>161</v>
      </c>
      <c r="H270" s="75" t="str">
        <f>IF(I270="-","-",IF(F270="-",MAX($F$8:H269)+1,"-"))</f>
        <v>-</v>
      </c>
      <c r="I270" s="83" t="s">
        <v>1</v>
      </c>
      <c r="J270" s="28"/>
      <c r="K270" s="15">
        <v>1</v>
      </c>
      <c r="L270" s="15">
        <v>1</v>
      </c>
      <c r="M270" s="15"/>
      <c r="N270" s="44" t="s">
        <v>11</v>
      </c>
      <c r="P270" s="21"/>
    </row>
    <row r="271" spans="1:16" s="3" customFormat="1" ht="53.25" customHeight="1" x14ac:dyDescent="0.25">
      <c r="A271" s="3" t="str">
        <f t="shared" si="4"/>
        <v>-. -</v>
      </c>
      <c r="B271" s="27" t="s">
        <v>1</v>
      </c>
      <c r="C271" s="27" t="s">
        <v>56</v>
      </c>
      <c r="D271" s="69" t="str">
        <f>IF(F271="-","-",MAX($D$8:D270)+1)</f>
        <v>-</v>
      </c>
      <c r="E271" s="30" t="s">
        <v>486</v>
      </c>
      <c r="F271" s="80" t="s">
        <v>1</v>
      </c>
      <c r="G271" s="39" t="s">
        <v>1</v>
      </c>
      <c r="H271" s="65">
        <f>IF(I271="-","-",IF(F271="-",MAX($F$8:H270)+1,"-"))</f>
        <v>114</v>
      </c>
      <c r="I271" s="25" t="s">
        <v>409</v>
      </c>
      <c r="J271" s="30"/>
      <c r="K271" s="37">
        <v>1</v>
      </c>
      <c r="L271" s="79">
        <v>1</v>
      </c>
      <c r="M271" s="37" t="s">
        <v>12</v>
      </c>
      <c r="N271" s="30" t="s">
        <v>11</v>
      </c>
      <c r="P271" s="21"/>
    </row>
    <row r="272" spans="1:16" s="3" customFormat="1" ht="31.5" x14ac:dyDescent="0.25">
      <c r="A272" s="3" t="str">
        <f t="shared" si="4"/>
        <v>Земельный участок 601 кв.м. Адрес: Ростовская область, Азовский район, х. Обуховка, ул. Придорожная, участок 10. Кадастровый номер 61:01:0600002:1126.</v>
      </c>
      <c r="B272" s="27">
        <v>4</v>
      </c>
      <c r="C272" s="27" t="s">
        <v>56</v>
      </c>
      <c r="D272" s="68">
        <f>IF(F272="-","-",MAX($D$8:D271)+1)</f>
        <v>148</v>
      </c>
      <c r="E272" s="44" t="s">
        <v>486</v>
      </c>
      <c r="F272" s="44" t="s">
        <v>59</v>
      </c>
      <c r="G272" s="14" t="s">
        <v>162</v>
      </c>
      <c r="H272" s="75" t="str">
        <f>IF(I272="-","-",IF(F272="-",MAX($F$8:H271)+1,"-"))</f>
        <v>-</v>
      </c>
      <c r="I272" s="83" t="s">
        <v>1</v>
      </c>
      <c r="J272" s="28"/>
      <c r="K272" s="15">
        <v>1</v>
      </c>
      <c r="L272" s="15">
        <v>1</v>
      </c>
      <c r="M272" s="15"/>
      <c r="N272" s="44" t="s">
        <v>11</v>
      </c>
      <c r="P272" s="21"/>
    </row>
    <row r="273" spans="1:16" s="3" customFormat="1" ht="53.25" customHeight="1" x14ac:dyDescent="0.25">
      <c r="A273" s="3" t="str">
        <f t="shared" si="4"/>
        <v>-. -</v>
      </c>
      <c r="B273" s="27" t="s">
        <v>1</v>
      </c>
      <c r="C273" s="27" t="s">
        <v>56</v>
      </c>
      <c r="D273" s="69" t="str">
        <f>IF(F273="-","-",MAX($D$8:D272)+1)</f>
        <v>-</v>
      </c>
      <c r="E273" s="30" t="s">
        <v>486</v>
      </c>
      <c r="F273" s="80" t="s">
        <v>1</v>
      </c>
      <c r="G273" s="39" t="s">
        <v>1</v>
      </c>
      <c r="H273" s="65">
        <f>IF(I273="-","-",IF(F273="-",MAX($F$8:H272)+1,"-"))</f>
        <v>115</v>
      </c>
      <c r="I273" s="25" t="s">
        <v>410</v>
      </c>
      <c r="J273" s="30"/>
      <c r="K273" s="37">
        <v>1</v>
      </c>
      <c r="L273" s="79">
        <v>1</v>
      </c>
      <c r="M273" s="37" t="s">
        <v>12</v>
      </c>
      <c r="N273" s="30" t="s">
        <v>11</v>
      </c>
      <c r="P273" s="21"/>
    </row>
    <row r="274" spans="1:16" s="3" customFormat="1" ht="31.5" x14ac:dyDescent="0.25">
      <c r="A274" s="3" t="str">
        <f t="shared" si="4"/>
        <v>Земельный участок 601 кв.м. Адрес: Ростовская область, Азовский район, х. Обуховка, ул. Придорожная, участок 12. Кадастровый номер 61:01:0600002:1173.</v>
      </c>
      <c r="B274" s="27">
        <v>4</v>
      </c>
      <c r="C274" s="27" t="s">
        <v>56</v>
      </c>
      <c r="D274" s="68">
        <f>IF(F274="-","-",MAX($D$8:D273)+1)</f>
        <v>149</v>
      </c>
      <c r="E274" s="44" t="s">
        <v>486</v>
      </c>
      <c r="F274" s="44" t="s">
        <v>59</v>
      </c>
      <c r="G274" s="14" t="s">
        <v>163</v>
      </c>
      <c r="H274" s="75" t="str">
        <f>IF(I274="-","-",IF(F274="-",MAX($F$8:H273)+1,"-"))</f>
        <v>-</v>
      </c>
      <c r="I274" s="83" t="s">
        <v>1</v>
      </c>
      <c r="J274" s="28"/>
      <c r="K274" s="15">
        <v>1</v>
      </c>
      <c r="L274" s="15">
        <v>1</v>
      </c>
      <c r="M274" s="15"/>
      <c r="N274" s="44" t="s">
        <v>11</v>
      </c>
      <c r="P274" s="21"/>
    </row>
    <row r="275" spans="1:16" s="3" customFormat="1" ht="53.25" customHeight="1" x14ac:dyDescent="0.25">
      <c r="A275" s="3" t="str">
        <f t="shared" si="4"/>
        <v>-. -</v>
      </c>
      <c r="B275" s="27" t="s">
        <v>1</v>
      </c>
      <c r="C275" s="27" t="s">
        <v>56</v>
      </c>
      <c r="D275" s="69" t="str">
        <f>IF(F275="-","-",MAX($D$8:D274)+1)</f>
        <v>-</v>
      </c>
      <c r="E275" s="30" t="s">
        <v>486</v>
      </c>
      <c r="F275" s="80" t="s">
        <v>1</v>
      </c>
      <c r="G275" s="39" t="s">
        <v>1</v>
      </c>
      <c r="H275" s="65">
        <f>IF(I275="-","-",IF(F275="-",MAX($F$8:H274)+1,"-"))</f>
        <v>116</v>
      </c>
      <c r="I275" s="25" t="s">
        <v>411</v>
      </c>
      <c r="J275" s="30"/>
      <c r="K275" s="37">
        <v>1</v>
      </c>
      <c r="L275" s="79">
        <v>1</v>
      </c>
      <c r="M275" s="37" t="s">
        <v>12</v>
      </c>
      <c r="N275" s="30" t="s">
        <v>11</v>
      </c>
      <c r="P275" s="21"/>
    </row>
    <row r="276" spans="1:16" s="3" customFormat="1" ht="31.5" x14ac:dyDescent="0.25">
      <c r="A276" s="3" t="str">
        <f t="shared" si="4"/>
        <v>Земельный участок 601 кв.м. Адрес: Ростовская область, Азовский район, х. Обуховка, ул. Придорожная, участок 14. Кадастровый номер 61:01:0600002:1274.</v>
      </c>
      <c r="B276" s="27">
        <v>4</v>
      </c>
      <c r="C276" s="27" t="s">
        <v>56</v>
      </c>
      <c r="D276" s="68">
        <f>IF(F276="-","-",MAX($D$8:D275)+1)</f>
        <v>150</v>
      </c>
      <c r="E276" s="44" t="s">
        <v>486</v>
      </c>
      <c r="F276" s="44" t="s">
        <v>59</v>
      </c>
      <c r="G276" s="14" t="s">
        <v>164</v>
      </c>
      <c r="H276" s="75" t="str">
        <f>IF(I276="-","-",IF(F276="-",MAX($F$8:H275)+1,"-"))</f>
        <v>-</v>
      </c>
      <c r="I276" s="83" t="s">
        <v>1</v>
      </c>
      <c r="J276" s="28"/>
      <c r="K276" s="15">
        <v>1</v>
      </c>
      <c r="L276" s="15">
        <v>1</v>
      </c>
      <c r="M276" s="15"/>
      <c r="N276" s="44" t="s">
        <v>11</v>
      </c>
      <c r="P276" s="21"/>
    </row>
    <row r="277" spans="1:16" s="3" customFormat="1" ht="53.25" customHeight="1" x14ac:dyDescent="0.25">
      <c r="A277" s="3" t="str">
        <f t="shared" si="4"/>
        <v>-. -</v>
      </c>
      <c r="B277" s="27" t="s">
        <v>1</v>
      </c>
      <c r="C277" s="27" t="s">
        <v>56</v>
      </c>
      <c r="D277" s="69" t="str">
        <f>IF(F277="-","-",MAX($D$8:D276)+1)</f>
        <v>-</v>
      </c>
      <c r="E277" s="30" t="s">
        <v>486</v>
      </c>
      <c r="F277" s="80" t="s">
        <v>1</v>
      </c>
      <c r="G277" s="39" t="s">
        <v>1</v>
      </c>
      <c r="H277" s="65">
        <f>IF(I277="-","-",IF(F277="-",MAX($F$8:H276)+1,"-"))</f>
        <v>117</v>
      </c>
      <c r="I277" s="25" t="s">
        <v>412</v>
      </c>
      <c r="J277" s="30"/>
      <c r="K277" s="37">
        <v>1</v>
      </c>
      <c r="L277" s="79">
        <v>1</v>
      </c>
      <c r="M277" s="37" t="s">
        <v>12</v>
      </c>
      <c r="N277" s="30" t="s">
        <v>11</v>
      </c>
      <c r="P277" s="21"/>
    </row>
    <row r="278" spans="1:16" s="3" customFormat="1" ht="31.5" x14ac:dyDescent="0.25">
      <c r="A278" s="3" t="str">
        <f t="shared" si="4"/>
        <v>Земельный участок 601 кв.м. Адрес: Ростовская область, Азовский район, х. Обуховка, ул. Придорожная, участок 16. Кадастровый номер 61:01:0600002:1172.</v>
      </c>
      <c r="B278" s="27">
        <v>4</v>
      </c>
      <c r="C278" s="27" t="s">
        <v>56</v>
      </c>
      <c r="D278" s="68">
        <f>IF(F278="-","-",MAX($D$8:D277)+1)</f>
        <v>151</v>
      </c>
      <c r="E278" s="44" t="s">
        <v>486</v>
      </c>
      <c r="F278" s="44" t="s">
        <v>59</v>
      </c>
      <c r="G278" s="14" t="s">
        <v>165</v>
      </c>
      <c r="H278" s="75" t="str">
        <f>IF(I278="-","-",IF(F278="-",MAX($F$8:H277)+1,"-"))</f>
        <v>-</v>
      </c>
      <c r="I278" s="83" t="s">
        <v>1</v>
      </c>
      <c r="J278" s="14"/>
      <c r="K278" s="15">
        <v>1</v>
      </c>
      <c r="L278" s="15">
        <v>1</v>
      </c>
      <c r="M278" s="15"/>
      <c r="N278" s="44" t="s">
        <v>11</v>
      </c>
      <c r="P278" s="21"/>
    </row>
    <row r="279" spans="1:16" s="3" customFormat="1" ht="53.25" customHeight="1" x14ac:dyDescent="0.25">
      <c r="A279" s="3" t="str">
        <f t="shared" si="4"/>
        <v>-. -</v>
      </c>
      <c r="B279" s="27" t="s">
        <v>1</v>
      </c>
      <c r="C279" s="27" t="s">
        <v>56</v>
      </c>
      <c r="D279" s="69" t="str">
        <f>IF(F279="-","-",MAX($D$8:D278)+1)</f>
        <v>-</v>
      </c>
      <c r="E279" s="30" t="s">
        <v>486</v>
      </c>
      <c r="F279" s="80" t="s">
        <v>1</v>
      </c>
      <c r="G279" s="39" t="s">
        <v>1</v>
      </c>
      <c r="H279" s="65">
        <f>IF(I279="-","-",IF(F279="-",MAX($F$8:H278)+1,"-"))</f>
        <v>118</v>
      </c>
      <c r="I279" s="25" t="s">
        <v>413</v>
      </c>
      <c r="J279" s="30"/>
      <c r="K279" s="37">
        <v>1</v>
      </c>
      <c r="L279" s="79">
        <v>1</v>
      </c>
      <c r="M279" s="37" t="s">
        <v>12</v>
      </c>
      <c r="N279" s="30" t="s">
        <v>11</v>
      </c>
      <c r="P279" s="21"/>
    </row>
    <row r="280" spans="1:16" s="3" customFormat="1" ht="31.5" x14ac:dyDescent="0.25">
      <c r="A280" s="3" t="str">
        <f t="shared" si="4"/>
        <v>Земельный участок 601 кв.м. Адрес: Ростовская область, Азовский район, х. Обуховка, ул. Придорожная, участок 20. Кадастровый номер 61:01:0600002:1273.</v>
      </c>
      <c r="B280" s="27">
        <v>4</v>
      </c>
      <c r="C280" s="27" t="s">
        <v>56</v>
      </c>
      <c r="D280" s="68">
        <f>IF(F280="-","-",MAX($D$8:D279)+1)</f>
        <v>152</v>
      </c>
      <c r="E280" s="44" t="s">
        <v>486</v>
      </c>
      <c r="F280" s="44" t="s">
        <v>59</v>
      </c>
      <c r="G280" s="14" t="s">
        <v>166</v>
      </c>
      <c r="H280" s="75" t="str">
        <f>IF(I280="-","-",IF(F280="-",MAX($F$8:H279)+1,"-"))</f>
        <v>-</v>
      </c>
      <c r="I280" s="83" t="s">
        <v>1</v>
      </c>
      <c r="J280" s="44"/>
      <c r="K280" s="15">
        <v>1</v>
      </c>
      <c r="L280" s="15">
        <v>1</v>
      </c>
      <c r="M280" s="15"/>
      <c r="N280" s="44" t="s">
        <v>11</v>
      </c>
      <c r="P280" s="21"/>
    </row>
    <row r="281" spans="1:16" s="3" customFormat="1" ht="53.25" customHeight="1" x14ac:dyDescent="0.25">
      <c r="A281" s="3" t="str">
        <f t="shared" si="4"/>
        <v>-. -</v>
      </c>
      <c r="B281" s="27" t="s">
        <v>1</v>
      </c>
      <c r="C281" s="27" t="s">
        <v>56</v>
      </c>
      <c r="D281" s="69" t="str">
        <f>IF(F281="-","-",MAX($D$8:D280)+1)</f>
        <v>-</v>
      </c>
      <c r="E281" s="30" t="s">
        <v>486</v>
      </c>
      <c r="F281" s="80" t="s">
        <v>1</v>
      </c>
      <c r="G281" s="39" t="s">
        <v>1</v>
      </c>
      <c r="H281" s="65">
        <f>IF(I281="-","-",IF(F281="-",MAX($F$8:H280)+1,"-"))</f>
        <v>119</v>
      </c>
      <c r="I281" s="25" t="s">
        <v>414</v>
      </c>
      <c r="J281" s="30"/>
      <c r="K281" s="37">
        <v>1</v>
      </c>
      <c r="L281" s="79">
        <v>1</v>
      </c>
      <c r="M281" s="37" t="s">
        <v>12</v>
      </c>
      <c r="N281" s="30" t="s">
        <v>11</v>
      </c>
      <c r="P281" s="21"/>
    </row>
    <row r="282" spans="1:16" s="3" customFormat="1" ht="31.5" x14ac:dyDescent="0.25">
      <c r="A282" s="3" t="str">
        <f t="shared" si="4"/>
        <v>Земельный участок 601 кв.м. Адрес: Ростовская область, Азовский район, х. Обуховка, ул. Придорожная, участок 22. Кадастровый номер 61:01:0600002:1242.</v>
      </c>
      <c r="B282" s="27">
        <v>4</v>
      </c>
      <c r="C282" s="27" t="s">
        <v>56</v>
      </c>
      <c r="D282" s="68">
        <f>IF(F282="-","-",MAX($D$8:D281)+1)</f>
        <v>153</v>
      </c>
      <c r="E282" s="44" t="s">
        <v>486</v>
      </c>
      <c r="F282" s="44" t="s">
        <v>59</v>
      </c>
      <c r="G282" s="14" t="s">
        <v>167</v>
      </c>
      <c r="H282" s="75" t="str">
        <f>IF(I282="-","-",IF(F282="-",MAX($F$8:H281)+1,"-"))</f>
        <v>-</v>
      </c>
      <c r="I282" s="83" t="s">
        <v>1</v>
      </c>
      <c r="J282" s="44"/>
      <c r="K282" s="15">
        <v>1</v>
      </c>
      <c r="L282" s="15">
        <v>1</v>
      </c>
      <c r="M282" s="15"/>
      <c r="N282" s="44" t="s">
        <v>11</v>
      </c>
      <c r="P282" s="21"/>
    </row>
    <row r="283" spans="1:16" s="3" customFormat="1" ht="53.25" customHeight="1" x14ac:dyDescent="0.25">
      <c r="A283" s="3" t="str">
        <f t="shared" si="4"/>
        <v>-. -</v>
      </c>
      <c r="B283" s="27" t="s">
        <v>1</v>
      </c>
      <c r="C283" s="27" t="s">
        <v>56</v>
      </c>
      <c r="D283" s="69" t="str">
        <f>IF(F283="-","-",MAX($D$8:D282)+1)</f>
        <v>-</v>
      </c>
      <c r="E283" s="30" t="s">
        <v>486</v>
      </c>
      <c r="F283" s="80" t="s">
        <v>1</v>
      </c>
      <c r="G283" s="39" t="s">
        <v>1</v>
      </c>
      <c r="H283" s="65">
        <f>IF(I283="-","-",IF(F283="-",MAX($F$8:H282)+1,"-"))</f>
        <v>120</v>
      </c>
      <c r="I283" s="25" t="s">
        <v>415</v>
      </c>
      <c r="J283" s="30"/>
      <c r="K283" s="37">
        <v>1</v>
      </c>
      <c r="L283" s="79">
        <v>1</v>
      </c>
      <c r="M283" s="37" t="s">
        <v>12</v>
      </c>
      <c r="N283" s="30" t="s">
        <v>11</v>
      </c>
      <c r="P283" s="21"/>
    </row>
    <row r="284" spans="1:16" s="3" customFormat="1" ht="31.5" x14ac:dyDescent="0.25">
      <c r="A284" s="3" t="str">
        <f t="shared" si="4"/>
        <v>Земельный участок 601 кв.м. Адрес: Ростовская область, Азовский район, х. Обуховка, ул. Придорожная, участок 24. Кадастровый номер 61:01:0600002:1151.</v>
      </c>
      <c r="B284" s="27">
        <v>4</v>
      </c>
      <c r="C284" s="27" t="s">
        <v>56</v>
      </c>
      <c r="D284" s="68">
        <f>IF(F284="-","-",MAX($D$8:D283)+1)</f>
        <v>154</v>
      </c>
      <c r="E284" s="44" t="s">
        <v>486</v>
      </c>
      <c r="F284" s="44" t="s">
        <v>59</v>
      </c>
      <c r="G284" s="14" t="s">
        <v>168</v>
      </c>
      <c r="H284" s="75" t="str">
        <f>IF(I284="-","-",IF(F284="-",MAX($F$8:H283)+1,"-"))</f>
        <v>-</v>
      </c>
      <c r="I284" s="83" t="s">
        <v>1</v>
      </c>
      <c r="J284" s="44"/>
      <c r="K284" s="15">
        <v>1</v>
      </c>
      <c r="L284" s="15">
        <v>1</v>
      </c>
      <c r="M284" s="15"/>
      <c r="N284" s="44" t="s">
        <v>11</v>
      </c>
      <c r="P284" s="21"/>
    </row>
    <row r="285" spans="1:16" s="3" customFormat="1" ht="53.25" customHeight="1" x14ac:dyDescent="0.25">
      <c r="A285" s="3" t="str">
        <f t="shared" si="4"/>
        <v>-. -</v>
      </c>
      <c r="B285" s="27" t="s">
        <v>1</v>
      </c>
      <c r="C285" s="27" t="s">
        <v>56</v>
      </c>
      <c r="D285" s="69" t="str">
        <f>IF(F285="-","-",MAX($D$8:D284)+1)</f>
        <v>-</v>
      </c>
      <c r="E285" s="30" t="s">
        <v>486</v>
      </c>
      <c r="F285" s="80" t="s">
        <v>1</v>
      </c>
      <c r="G285" s="39" t="s">
        <v>1</v>
      </c>
      <c r="H285" s="65">
        <f>IF(I285="-","-",IF(F285="-",MAX($F$8:H284)+1,"-"))</f>
        <v>121</v>
      </c>
      <c r="I285" s="25" t="s">
        <v>416</v>
      </c>
      <c r="J285" s="30"/>
      <c r="K285" s="37">
        <v>1</v>
      </c>
      <c r="L285" s="79">
        <v>1</v>
      </c>
      <c r="M285" s="37" t="s">
        <v>12</v>
      </c>
      <c r="N285" s="30" t="s">
        <v>11</v>
      </c>
      <c r="P285" s="21"/>
    </row>
    <row r="286" spans="1:16" s="3" customFormat="1" ht="31.5" x14ac:dyDescent="0.25">
      <c r="A286" s="3" t="str">
        <f t="shared" si="4"/>
        <v>Земельный участок 601 кв.м. Адрес: Ростовская область, Азовский район, х. Обуховка, ул. Придорожная, участок 25. Кадастровый номер 61:01:0600002:1272.</v>
      </c>
      <c r="B286" s="27">
        <v>4</v>
      </c>
      <c r="C286" s="27" t="s">
        <v>56</v>
      </c>
      <c r="D286" s="68">
        <f>IF(F286="-","-",MAX($D$8:D285)+1)</f>
        <v>155</v>
      </c>
      <c r="E286" s="44" t="s">
        <v>486</v>
      </c>
      <c r="F286" s="44" t="s">
        <v>59</v>
      </c>
      <c r="G286" s="14" t="s">
        <v>169</v>
      </c>
      <c r="H286" s="75" t="str">
        <f>IF(I286="-","-",IF(F286="-",MAX($F$8:H285)+1,"-"))</f>
        <v>-</v>
      </c>
      <c r="I286" s="83" t="s">
        <v>1</v>
      </c>
      <c r="J286" s="44"/>
      <c r="K286" s="15">
        <v>1</v>
      </c>
      <c r="L286" s="15">
        <v>1</v>
      </c>
      <c r="M286" s="15"/>
      <c r="N286" s="44" t="s">
        <v>11</v>
      </c>
      <c r="P286" s="21"/>
    </row>
    <row r="287" spans="1:16" s="3" customFormat="1" ht="53.25" customHeight="1" x14ac:dyDescent="0.25">
      <c r="A287" s="3" t="str">
        <f t="shared" si="4"/>
        <v>-. -</v>
      </c>
      <c r="B287" s="27" t="s">
        <v>1</v>
      </c>
      <c r="C287" s="27" t="s">
        <v>56</v>
      </c>
      <c r="D287" s="69" t="str">
        <f>IF(F287="-","-",MAX($D$8:D286)+1)</f>
        <v>-</v>
      </c>
      <c r="E287" s="30" t="s">
        <v>486</v>
      </c>
      <c r="F287" s="80" t="s">
        <v>1</v>
      </c>
      <c r="G287" s="39" t="s">
        <v>1</v>
      </c>
      <c r="H287" s="65">
        <f>IF(I287="-","-",IF(F287="-",MAX($F$8:H286)+1,"-"))</f>
        <v>122</v>
      </c>
      <c r="I287" s="25" t="s">
        <v>417</v>
      </c>
      <c r="J287" s="30"/>
      <c r="K287" s="37">
        <v>1</v>
      </c>
      <c r="L287" s="79">
        <v>1</v>
      </c>
      <c r="M287" s="37" t="s">
        <v>12</v>
      </c>
      <c r="N287" s="30" t="s">
        <v>11</v>
      </c>
      <c r="P287" s="21"/>
    </row>
    <row r="288" spans="1:16" s="3" customFormat="1" ht="31.5" x14ac:dyDescent="0.25">
      <c r="A288" s="3" t="str">
        <f t="shared" si="4"/>
        <v>Земельный участок 601 кв.м. Адрес: Ростовская область, Азовский район, х. Обуховка, ул. Придорожная, участок 28. Кадастровый номер 61:01:0600002:1125.</v>
      </c>
      <c r="B288" s="27">
        <v>4</v>
      </c>
      <c r="C288" s="27" t="s">
        <v>56</v>
      </c>
      <c r="D288" s="68">
        <f>IF(F288="-","-",MAX($D$8:D287)+1)</f>
        <v>156</v>
      </c>
      <c r="E288" s="44" t="s">
        <v>486</v>
      </c>
      <c r="F288" s="44" t="s">
        <v>59</v>
      </c>
      <c r="G288" s="14" t="s">
        <v>170</v>
      </c>
      <c r="H288" s="75" t="str">
        <f>IF(I288="-","-",IF(F288="-",MAX($F$8:H287)+1,"-"))</f>
        <v>-</v>
      </c>
      <c r="I288" s="83" t="s">
        <v>1</v>
      </c>
      <c r="J288" s="44"/>
      <c r="K288" s="15">
        <v>1</v>
      </c>
      <c r="L288" s="15">
        <v>1</v>
      </c>
      <c r="M288" s="15"/>
      <c r="N288" s="44" t="s">
        <v>11</v>
      </c>
      <c r="P288" s="21"/>
    </row>
    <row r="289" spans="1:16" s="3" customFormat="1" ht="53.25" customHeight="1" x14ac:dyDescent="0.25">
      <c r="A289" s="3" t="str">
        <f t="shared" si="4"/>
        <v>-. -</v>
      </c>
      <c r="B289" s="27" t="s">
        <v>1</v>
      </c>
      <c r="C289" s="27" t="s">
        <v>56</v>
      </c>
      <c r="D289" s="69" t="str">
        <f>IF(F289="-","-",MAX($D$8:D288)+1)</f>
        <v>-</v>
      </c>
      <c r="E289" s="30" t="s">
        <v>486</v>
      </c>
      <c r="F289" s="80" t="s">
        <v>1</v>
      </c>
      <c r="G289" s="39" t="s">
        <v>1</v>
      </c>
      <c r="H289" s="65">
        <f>IF(I289="-","-",IF(F289="-",MAX($F$8:H288)+1,"-"))</f>
        <v>123</v>
      </c>
      <c r="I289" s="25" t="s">
        <v>418</v>
      </c>
      <c r="J289" s="30"/>
      <c r="K289" s="37">
        <v>1</v>
      </c>
      <c r="L289" s="79">
        <v>1</v>
      </c>
      <c r="M289" s="37" t="s">
        <v>12</v>
      </c>
      <c r="N289" s="30" t="s">
        <v>11</v>
      </c>
      <c r="P289" s="21"/>
    </row>
    <row r="290" spans="1:16" s="3" customFormat="1" ht="31.5" x14ac:dyDescent="0.25">
      <c r="A290" s="3" t="str">
        <f t="shared" si="4"/>
        <v>Земельный участок 601 кв.м. Адрес: Ростовская область, Азовский район, х. Обуховка, ул. Придорожная, участок 34. Кадастровый номер 61:01:0600002:1141.</v>
      </c>
      <c r="B290" s="27">
        <v>4</v>
      </c>
      <c r="C290" s="27" t="s">
        <v>56</v>
      </c>
      <c r="D290" s="68">
        <f>IF(F290="-","-",MAX($D$8:D289)+1)</f>
        <v>157</v>
      </c>
      <c r="E290" s="44" t="s">
        <v>486</v>
      </c>
      <c r="F290" s="44" t="s">
        <v>59</v>
      </c>
      <c r="G290" s="14" t="s">
        <v>171</v>
      </c>
      <c r="H290" s="75" t="str">
        <f>IF(I290="-","-",IF(F290="-",MAX($F$8:H289)+1,"-"))</f>
        <v>-</v>
      </c>
      <c r="I290" s="83" t="s">
        <v>1</v>
      </c>
      <c r="J290" s="44"/>
      <c r="K290" s="15">
        <v>1</v>
      </c>
      <c r="L290" s="15">
        <v>1</v>
      </c>
      <c r="M290" s="15"/>
      <c r="N290" s="44" t="s">
        <v>11</v>
      </c>
      <c r="P290" s="21"/>
    </row>
    <row r="291" spans="1:16" s="3" customFormat="1" ht="53.25" customHeight="1" x14ac:dyDescent="0.25">
      <c r="A291" s="3" t="str">
        <f t="shared" si="4"/>
        <v>-. -</v>
      </c>
      <c r="B291" s="27" t="s">
        <v>1</v>
      </c>
      <c r="C291" s="27" t="s">
        <v>56</v>
      </c>
      <c r="D291" s="69" t="str">
        <f>IF(F291="-","-",MAX($D$8:D290)+1)</f>
        <v>-</v>
      </c>
      <c r="E291" s="30" t="s">
        <v>486</v>
      </c>
      <c r="F291" s="80" t="s">
        <v>1</v>
      </c>
      <c r="G291" s="39" t="s">
        <v>1</v>
      </c>
      <c r="H291" s="65">
        <f>IF(I291="-","-",IF(F291="-",MAX($F$8:H290)+1,"-"))</f>
        <v>124</v>
      </c>
      <c r="I291" s="25" t="s">
        <v>419</v>
      </c>
      <c r="J291" s="30"/>
      <c r="K291" s="37">
        <v>1</v>
      </c>
      <c r="L291" s="79">
        <v>1</v>
      </c>
      <c r="M291" s="37" t="s">
        <v>12</v>
      </c>
      <c r="N291" s="30" t="s">
        <v>11</v>
      </c>
      <c r="P291" s="21"/>
    </row>
    <row r="292" spans="1:16" s="3" customFormat="1" ht="31.5" x14ac:dyDescent="0.25">
      <c r="A292" s="3" t="str">
        <f t="shared" si="4"/>
        <v>Земельный участок 601 кв.м. Адрес: Ростовская область, Азовский район, х. Обуховка, ул. Придорожная, участок 36. Кадастровый номер 61:01:0600002:1181.</v>
      </c>
      <c r="B292" s="27">
        <v>4</v>
      </c>
      <c r="C292" s="27" t="s">
        <v>56</v>
      </c>
      <c r="D292" s="68">
        <f>IF(F292="-","-",MAX($D$8:D291)+1)</f>
        <v>158</v>
      </c>
      <c r="E292" s="44" t="s">
        <v>486</v>
      </c>
      <c r="F292" s="44" t="s">
        <v>59</v>
      </c>
      <c r="G292" s="14" t="s">
        <v>172</v>
      </c>
      <c r="H292" s="75" t="str">
        <f>IF(I292="-","-",IF(F292="-",MAX($F$8:H291)+1,"-"))</f>
        <v>-</v>
      </c>
      <c r="I292" s="83" t="s">
        <v>1</v>
      </c>
      <c r="J292" s="44"/>
      <c r="K292" s="15">
        <v>1</v>
      </c>
      <c r="L292" s="15">
        <v>1</v>
      </c>
      <c r="M292" s="15"/>
      <c r="N292" s="44" t="s">
        <v>11</v>
      </c>
      <c r="P292" s="21"/>
    </row>
    <row r="293" spans="1:16" s="3" customFormat="1" ht="53.25" customHeight="1" x14ac:dyDescent="0.25">
      <c r="A293" s="3" t="str">
        <f t="shared" si="4"/>
        <v>-. -</v>
      </c>
      <c r="B293" s="27" t="s">
        <v>1</v>
      </c>
      <c r="C293" s="27" t="s">
        <v>56</v>
      </c>
      <c r="D293" s="69" t="str">
        <f>IF(F293="-","-",MAX($D$8:D292)+1)</f>
        <v>-</v>
      </c>
      <c r="E293" s="30" t="s">
        <v>486</v>
      </c>
      <c r="F293" s="80" t="s">
        <v>1</v>
      </c>
      <c r="G293" s="39" t="s">
        <v>1</v>
      </c>
      <c r="H293" s="65">
        <f>IF(I293="-","-",IF(F293="-",MAX($F$8:H292)+1,"-"))</f>
        <v>125</v>
      </c>
      <c r="I293" s="25" t="s">
        <v>420</v>
      </c>
      <c r="J293" s="30"/>
      <c r="K293" s="37">
        <v>1</v>
      </c>
      <c r="L293" s="79">
        <v>1</v>
      </c>
      <c r="M293" s="37" t="s">
        <v>12</v>
      </c>
      <c r="N293" s="30" t="s">
        <v>11</v>
      </c>
      <c r="P293" s="21"/>
    </row>
    <row r="294" spans="1:16" s="3" customFormat="1" ht="31.5" x14ac:dyDescent="0.25">
      <c r="A294" s="3" t="str">
        <f t="shared" si="4"/>
        <v>Земельный участок 601 кв.м. Адрес: Ростовская область, Азовский район, х. Обуховка, ул. Придорожная, участок 4. Кадастровый номер 61:01:0600002:1243.</v>
      </c>
      <c r="B294" s="27">
        <v>4</v>
      </c>
      <c r="C294" s="27" t="s">
        <v>56</v>
      </c>
      <c r="D294" s="68">
        <f>IF(F294="-","-",MAX($D$8:D293)+1)</f>
        <v>159</v>
      </c>
      <c r="E294" s="44" t="s">
        <v>486</v>
      </c>
      <c r="F294" s="44" t="s">
        <v>59</v>
      </c>
      <c r="G294" s="14" t="s">
        <v>173</v>
      </c>
      <c r="H294" s="75" t="str">
        <f>IF(I294="-","-",IF(F294="-",MAX($F$8:H293)+1,"-"))</f>
        <v>-</v>
      </c>
      <c r="I294" s="83" t="s">
        <v>1</v>
      </c>
      <c r="J294" s="44"/>
      <c r="K294" s="15">
        <v>1</v>
      </c>
      <c r="L294" s="15">
        <v>1</v>
      </c>
      <c r="M294" s="15"/>
      <c r="N294" s="44" t="s">
        <v>11</v>
      </c>
      <c r="P294" s="21"/>
    </row>
    <row r="295" spans="1:16" s="3" customFormat="1" ht="53.25" customHeight="1" x14ac:dyDescent="0.25">
      <c r="A295" s="3" t="str">
        <f t="shared" si="4"/>
        <v>-. -</v>
      </c>
      <c r="B295" s="27" t="s">
        <v>1</v>
      </c>
      <c r="C295" s="27" t="s">
        <v>56</v>
      </c>
      <c r="D295" s="69" t="str">
        <f>IF(F295="-","-",MAX($D$8:D294)+1)</f>
        <v>-</v>
      </c>
      <c r="E295" s="30" t="s">
        <v>486</v>
      </c>
      <c r="F295" s="80" t="s">
        <v>1</v>
      </c>
      <c r="G295" s="39" t="s">
        <v>1</v>
      </c>
      <c r="H295" s="65">
        <f>IF(I295="-","-",IF(F295="-",MAX($F$8:H294)+1,"-"))</f>
        <v>126</v>
      </c>
      <c r="I295" s="25" t="s">
        <v>421</v>
      </c>
      <c r="J295" s="30"/>
      <c r="K295" s="37">
        <v>1</v>
      </c>
      <c r="L295" s="79">
        <v>1</v>
      </c>
      <c r="M295" s="37" t="s">
        <v>12</v>
      </c>
      <c r="N295" s="30" t="s">
        <v>11</v>
      </c>
      <c r="P295" s="21"/>
    </row>
    <row r="296" spans="1:16" s="3" customFormat="1" ht="31.5" x14ac:dyDescent="0.25">
      <c r="A296" s="3" t="str">
        <f t="shared" si="4"/>
        <v>Земельный участок 601 кв.м. Адрес: Ростовская область, Азовский район, х. Обуховка, ул. Придорожная, участок 40 . Кадастровый номер 61:01:0600002:1097.</v>
      </c>
      <c r="B296" s="27">
        <v>4</v>
      </c>
      <c r="C296" s="27" t="s">
        <v>56</v>
      </c>
      <c r="D296" s="68">
        <f>IF(F296="-","-",MAX($D$8:D295)+1)</f>
        <v>160</v>
      </c>
      <c r="E296" s="44" t="s">
        <v>486</v>
      </c>
      <c r="F296" s="44" t="s">
        <v>59</v>
      </c>
      <c r="G296" s="14" t="s">
        <v>174</v>
      </c>
      <c r="H296" s="75" t="str">
        <f>IF(I296="-","-",IF(F296="-",MAX($F$8:H295)+1,"-"))</f>
        <v>-</v>
      </c>
      <c r="I296" s="83" t="s">
        <v>1</v>
      </c>
      <c r="J296" s="44"/>
      <c r="K296" s="15">
        <v>1</v>
      </c>
      <c r="L296" s="15">
        <v>1</v>
      </c>
      <c r="M296" s="15"/>
      <c r="N296" s="44" t="s">
        <v>11</v>
      </c>
      <c r="P296" s="21"/>
    </row>
    <row r="297" spans="1:16" s="3" customFormat="1" ht="47.25" x14ac:dyDescent="0.25">
      <c r="A297" s="3" t="str">
        <f t="shared" si="4"/>
        <v>-. -</v>
      </c>
      <c r="B297" s="27" t="s">
        <v>1</v>
      </c>
      <c r="C297" s="27" t="s">
        <v>56</v>
      </c>
      <c r="D297" s="69" t="str">
        <f>IF(F297="-","-",MAX($D$8:D296)+1)</f>
        <v>-</v>
      </c>
      <c r="E297" s="30" t="s">
        <v>486</v>
      </c>
      <c r="F297" s="80" t="s">
        <v>1</v>
      </c>
      <c r="G297" s="39" t="s">
        <v>1</v>
      </c>
      <c r="H297" s="65">
        <f>IF(I297="-","-",IF(F297="-",MAX($F$8:H296)+1,"-"))</f>
        <v>127</v>
      </c>
      <c r="I297" s="25" t="s">
        <v>422</v>
      </c>
      <c r="J297" s="26"/>
      <c r="K297" s="37">
        <v>1</v>
      </c>
      <c r="L297" s="79">
        <v>1</v>
      </c>
      <c r="M297" s="37" t="s">
        <v>12</v>
      </c>
      <c r="N297" s="30" t="s">
        <v>11</v>
      </c>
      <c r="P297" s="21"/>
    </row>
    <row r="298" spans="1:16" s="3" customFormat="1" ht="31.5" x14ac:dyDescent="0.25">
      <c r="A298" s="3" t="str">
        <f t="shared" si="4"/>
        <v>Земельный участок 601 кв.м. Адрес: Ростовская область, Азовский район, х. Обуховка, ул. Придорожная, участок 6. Кадастровый номер 61:01:0600002:1174.</v>
      </c>
      <c r="B298" s="27">
        <v>4</v>
      </c>
      <c r="C298" s="27" t="s">
        <v>56</v>
      </c>
      <c r="D298" s="68">
        <f>IF(F298="-","-",MAX($D$8:D297)+1)</f>
        <v>161</v>
      </c>
      <c r="E298" s="44" t="s">
        <v>486</v>
      </c>
      <c r="F298" s="44" t="s">
        <v>59</v>
      </c>
      <c r="G298" s="14" t="s">
        <v>175</v>
      </c>
      <c r="H298" s="75" t="str">
        <f>IF(I298="-","-",IF(F298="-",MAX($F$8:H297)+1,"-"))</f>
        <v>-</v>
      </c>
      <c r="I298" s="83" t="s">
        <v>1</v>
      </c>
      <c r="J298" s="44"/>
      <c r="K298" s="15">
        <v>1</v>
      </c>
      <c r="L298" s="15">
        <v>1</v>
      </c>
      <c r="M298" s="15"/>
      <c r="N298" s="44" t="s">
        <v>11</v>
      </c>
      <c r="P298" s="21"/>
    </row>
    <row r="299" spans="1:16" s="3" customFormat="1" ht="47.25" x14ac:dyDescent="0.25">
      <c r="A299" s="3" t="str">
        <f t="shared" si="4"/>
        <v>-. -</v>
      </c>
      <c r="B299" s="27" t="s">
        <v>1</v>
      </c>
      <c r="C299" s="27" t="s">
        <v>56</v>
      </c>
      <c r="D299" s="69" t="str">
        <f>IF(F299="-","-",MAX($D$8:D298)+1)</f>
        <v>-</v>
      </c>
      <c r="E299" s="30" t="s">
        <v>486</v>
      </c>
      <c r="F299" s="80" t="s">
        <v>1</v>
      </c>
      <c r="G299" s="39" t="s">
        <v>1</v>
      </c>
      <c r="H299" s="65">
        <f>IF(I299="-","-",IF(F299="-",MAX($F$8:H298)+1,"-"))</f>
        <v>128</v>
      </c>
      <c r="I299" s="25" t="s">
        <v>423</v>
      </c>
      <c r="J299" s="26"/>
      <c r="K299" s="37">
        <v>1</v>
      </c>
      <c r="L299" s="79">
        <v>1</v>
      </c>
      <c r="M299" s="37" t="s">
        <v>12</v>
      </c>
      <c r="N299" s="30" t="s">
        <v>11</v>
      </c>
      <c r="P299" s="21"/>
    </row>
    <row r="300" spans="1:16" s="3" customFormat="1" ht="31.5" x14ac:dyDescent="0.25">
      <c r="A300" s="3" t="str">
        <f t="shared" si="4"/>
        <v>Земельный участок 601 кв.м. Адрес: Ростовская область, Азовский район, х. Обуховка, ул. Придорожная, участок 8. Кадастровый номер 61:01:0600002:1275.</v>
      </c>
      <c r="B300" s="27">
        <v>4</v>
      </c>
      <c r="C300" s="27" t="s">
        <v>56</v>
      </c>
      <c r="D300" s="68">
        <f>IF(F300="-","-",MAX($D$8:D299)+1)</f>
        <v>162</v>
      </c>
      <c r="E300" s="44" t="s">
        <v>486</v>
      </c>
      <c r="F300" s="44" t="s">
        <v>59</v>
      </c>
      <c r="G300" s="14" t="s">
        <v>176</v>
      </c>
      <c r="H300" s="75" t="str">
        <f>IF(I300="-","-",IF(F300="-",MAX($F$8:H299)+1,"-"))</f>
        <v>-</v>
      </c>
      <c r="I300" s="83" t="s">
        <v>1</v>
      </c>
      <c r="J300" s="44"/>
      <c r="K300" s="15">
        <v>1</v>
      </c>
      <c r="L300" s="15">
        <v>1</v>
      </c>
      <c r="M300" s="15"/>
      <c r="N300" s="44" t="s">
        <v>11</v>
      </c>
      <c r="P300" s="21"/>
    </row>
    <row r="301" spans="1:16" s="3" customFormat="1" ht="47.25" x14ac:dyDescent="0.25">
      <c r="A301" s="3" t="str">
        <f t="shared" si="4"/>
        <v>-. -</v>
      </c>
      <c r="B301" s="27" t="s">
        <v>1</v>
      </c>
      <c r="C301" s="27" t="s">
        <v>56</v>
      </c>
      <c r="D301" s="69" t="str">
        <f>IF(F301="-","-",MAX($D$8:D300)+1)</f>
        <v>-</v>
      </c>
      <c r="E301" s="30" t="s">
        <v>486</v>
      </c>
      <c r="F301" s="80" t="s">
        <v>1</v>
      </c>
      <c r="G301" s="39" t="s">
        <v>1</v>
      </c>
      <c r="H301" s="65">
        <f>IF(I301="-","-",IF(F301="-",MAX($F$8:H300)+1,"-"))</f>
        <v>129</v>
      </c>
      <c r="I301" s="25" t="s">
        <v>424</v>
      </c>
      <c r="J301" s="26"/>
      <c r="K301" s="37">
        <v>1</v>
      </c>
      <c r="L301" s="79">
        <v>1</v>
      </c>
      <c r="M301" s="37" t="s">
        <v>12</v>
      </c>
      <c r="N301" s="30" t="s">
        <v>11</v>
      </c>
      <c r="P301" s="21"/>
    </row>
    <row r="302" spans="1:16" s="3" customFormat="1" ht="31.5" x14ac:dyDescent="0.25">
      <c r="A302" s="3" t="str">
        <f t="shared" si="4"/>
        <v>Земельный участок 601 кв.м. Адрес: Ростовская область, Азовский район, х. Обуховка, ул. Радужная участок 7. Кадастровый номер 61:01:0600002:1214.</v>
      </c>
      <c r="B302" s="27">
        <v>4</v>
      </c>
      <c r="C302" s="27" t="s">
        <v>56</v>
      </c>
      <c r="D302" s="68">
        <f>IF(F302="-","-",MAX($D$8:D301)+1)</f>
        <v>163</v>
      </c>
      <c r="E302" s="44" t="s">
        <v>486</v>
      </c>
      <c r="F302" s="44" t="s">
        <v>59</v>
      </c>
      <c r="G302" s="14" t="s">
        <v>177</v>
      </c>
      <c r="H302" s="75" t="str">
        <f>IF(I302="-","-",IF(F302="-",MAX($F$8:H301)+1,"-"))</f>
        <v>-</v>
      </c>
      <c r="I302" s="83" t="s">
        <v>1</v>
      </c>
      <c r="J302" s="44"/>
      <c r="K302" s="15">
        <v>1</v>
      </c>
      <c r="L302" s="15">
        <v>1</v>
      </c>
      <c r="M302" s="15"/>
      <c r="N302" s="44" t="s">
        <v>11</v>
      </c>
      <c r="P302" s="21"/>
    </row>
    <row r="303" spans="1:16" s="3" customFormat="1" ht="47.25" x14ac:dyDescent="0.25">
      <c r="A303" s="3" t="str">
        <f t="shared" si="4"/>
        <v>-. -</v>
      </c>
      <c r="B303" s="27" t="s">
        <v>1</v>
      </c>
      <c r="C303" s="27" t="s">
        <v>56</v>
      </c>
      <c r="D303" s="69" t="str">
        <f>IF(F303="-","-",MAX($D$8:D302)+1)</f>
        <v>-</v>
      </c>
      <c r="E303" s="30" t="s">
        <v>486</v>
      </c>
      <c r="F303" s="80" t="s">
        <v>1</v>
      </c>
      <c r="G303" s="39" t="s">
        <v>1</v>
      </c>
      <c r="H303" s="65">
        <f>IF(I303="-","-",IF(F303="-",MAX($F$8:H302)+1,"-"))</f>
        <v>130</v>
      </c>
      <c r="I303" s="25" t="s">
        <v>425</v>
      </c>
      <c r="J303" s="26"/>
      <c r="K303" s="37">
        <v>1</v>
      </c>
      <c r="L303" s="79">
        <v>1</v>
      </c>
      <c r="M303" s="37" t="s">
        <v>12</v>
      </c>
      <c r="N303" s="30" t="s">
        <v>11</v>
      </c>
      <c r="P303" s="21"/>
    </row>
    <row r="304" spans="1:16" s="3" customFormat="1" ht="31.5" x14ac:dyDescent="0.25">
      <c r="A304" s="3" t="str">
        <f t="shared" si="4"/>
        <v>Земельный участок 601 кв.м. Адрес: Ростовская область, Азовский район, х. Обуховка, ул. Радужная, участок 10. Кадастровый номер 61:01:0600002:1246.</v>
      </c>
      <c r="B304" s="27">
        <v>4</v>
      </c>
      <c r="C304" s="27" t="s">
        <v>56</v>
      </c>
      <c r="D304" s="68">
        <f>IF(F304="-","-",MAX($D$8:D303)+1)</f>
        <v>164</v>
      </c>
      <c r="E304" s="44" t="s">
        <v>486</v>
      </c>
      <c r="F304" s="44" t="s">
        <v>59</v>
      </c>
      <c r="G304" s="14" t="s">
        <v>178</v>
      </c>
      <c r="H304" s="75" t="str">
        <f>IF(I304="-","-",IF(F304="-",MAX($F$8:H303)+1,"-"))</f>
        <v>-</v>
      </c>
      <c r="I304" s="83" t="s">
        <v>1</v>
      </c>
      <c r="J304" s="28"/>
      <c r="K304" s="15">
        <v>1</v>
      </c>
      <c r="L304" s="15">
        <v>1</v>
      </c>
      <c r="M304" s="15"/>
      <c r="N304" s="44" t="s">
        <v>11</v>
      </c>
      <c r="P304" s="21"/>
    </row>
    <row r="305" spans="1:16" s="3" customFormat="1" ht="47.25" x14ac:dyDescent="0.25">
      <c r="A305" s="3" t="str">
        <f t="shared" si="4"/>
        <v>-. -</v>
      </c>
      <c r="B305" s="27" t="s">
        <v>1</v>
      </c>
      <c r="C305" s="27" t="s">
        <v>56</v>
      </c>
      <c r="D305" s="69" t="str">
        <f>IF(F305="-","-",MAX($D$8:D304)+1)</f>
        <v>-</v>
      </c>
      <c r="E305" s="30" t="s">
        <v>486</v>
      </c>
      <c r="F305" s="80" t="s">
        <v>1</v>
      </c>
      <c r="G305" s="39" t="s">
        <v>1</v>
      </c>
      <c r="H305" s="65">
        <f>IF(I305="-","-",IF(F305="-",MAX($F$8:H304)+1,"-"))</f>
        <v>131</v>
      </c>
      <c r="I305" s="25" t="s">
        <v>426</v>
      </c>
      <c r="J305" s="26"/>
      <c r="K305" s="37">
        <v>1</v>
      </c>
      <c r="L305" s="79">
        <v>1</v>
      </c>
      <c r="M305" s="37" t="s">
        <v>12</v>
      </c>
      <c r="N305" s="30" t="s">
        <v>11</v>
      </c>
      <c r="P305" s="21"/>
    </row>
    <row r="306" spans="1:16" s="3" customFormat="1" ht="31.5" x14ac:dyDescent="0.25">
      <c r="A306" s="3" t="str">
        <f t="shared" si="4"/>
        <v>Земельный участок 601 кв.м. Адрес: Ростовская область, Азовский район, х. Обуховка, ул. Радужная, участок 11. Кадастровый номер 61:01:0600002:1129.</v>
      </c>
      <c r="B306" s="27">
        <v>4</v>
      </c>
      <c r="C306" s="27" t="s">
        <v>56</v>
      </c>
      <c r="D306" s="68">
        <f>IF(F306="-","-",MAX($D$8:D305)+1)</f>
        <v>165</v>
      </c>
      <c r="E306" s="44" t="s">
        <v>486</v>
      </c>
      <c r="F306" s="44" t="s">
        <v>59</v>
      </c>
      <c r="G306" s="14" t="s">
        <v>179</v>
      </c>
      <c r="H306" s="75" t="str">
        <f>IF(I306="-","-",IF(F306="-",MAX($F$8:H305)+1,"-"))</f>
        <v>-</v>
      </c>
      <c r="I306" s="83" t="s">
        <v>1</v>
      </c>
      <c r="J306" s="44"/>
      <c r="K306" s="15">
        <v>1</v>
      </c>
      <c r="L306" s="15">
        <v>1</v>
      </c>
      <c r="M306" s="15"/>
      <c r="N306" s="44" t="s">
        <v>11</v>
      </c>
      <c r="P306" s="21"/>
    </row>
    <row r="307" spans="1:16" s="3" customFormat="1" ht="47.25" x14ac:dyDescent="0.25">
      <c r="A307" s="3" t="str">
        <f t="shared" si="4"/>
        <v>-. -</v>
      </c>
      <c r="B307" s="27" t="s">
        <v>1</v>
      </c>
      <c r="C307" s="27" t="s">
        <v>56</v>
      </c>
      <c r="D307" s="69" t="str">
        <f>IF(F307="-","-",MAX($D$8:D306)+1)</f>
        <v>-</v>
      </c>
      <c r="E307" s="30" t="s">
        <v>486</v>
      </c>
      <c r="F307" s="80" t="s">
        <v>1</v>
      </c>
      <c r="G307" s="39" t="s">
        <v>1</v>
      </c>
      <c r="H307" s="65">
        <f>IF(I307="-","-",IF(F307="-",MAX($F$8:H306)+1,"-"))</f>
        <v>132</v>
      </c>
      <c r="I307" s="25" t="s">
        <v>427</v>
      </c>
      <c r="J307" s="26"/>
      <c r="K307" s="37">
        <v>1</v>
      </c>
      <c r="L307" s="79">
        <v>1</v>
      </c>
      <c r="M307" s="37" t="s">
        <v>12</v>
      </c>
      <c r="N307" s="30" t="s">
        <v>11</v>
      </c>
      <c r="P307" s="21"/>
    </row>
    <row r="308" spans="1:16" s="3" customFormat="1" ht="31.5" x14ac:dyDescent="0.25">
      <c r="A308" s="3" t="str">
        <f t="shared" si="4"/>
        <v>Земельный участок 601 кв.м. Адрес: Ростовская область, Азовский район, х. Обуховка, ул. Радужная, участок 12. Кадастровый номер 61:01:0600002:1193.</v>
      </c>
      <c r="B308" s="27">
        <v>4</v>
      </c>
      <c r="C308" s="27" t="s">
        <v>56</v>
      </c>
      <c r="D308" s="68">
        <f>IF(F308="-","-",MAX($D$8:D307)+1)</f>
        <v>166</v>
      </c>
      <c r="E308" s="44" t="s">
        <v>486</v>
      </c>
      <c r="F308" s="44" t="s">
        <v>59</v>
      </c>
      <c r="G308" s="14" t="s">
        <v>180</v>
      </c>
      <c r="H308" s="75" t="str">
        <f>IF(I308="-","-",IF(F308="-",MAX($F$8:H307)+1,"-"))</f>
        <v>-</v>
      </c>
      <c r="I308" s="83" t="s">
        <v>1</v>
      </c>
      <c r="J308" s="44"/>
      <c r="K308" s="15">
        <v>1</v>
      </c>
      <c r="L308" s="15">
        <v>1</v>
      </c>
      <c r="M308" s="15"/>
      <c r="N308" s="44" t="s">
        <v>11</v>
      </c>
      <c r="P308" s="21"/>
    </row>
    <row r="309" spans="1:16" s="3" customFormat="1" ht="47.25" x14ac:dyDescent="0.25">
      <c r="A309" s="3" t="str">
        <f t="shared" si="4"/>
        <v>-. -</v>
      </c>
      <c r="B309" s="27" t="s">
        <v>1</v>
      </c>
      <c r="C309" s="27" t="s">
        <v>56</v>
      </c>
      <c r="D309" s="69" t="str">
        <f>IF(F309="-","-",MAX($D$8:D308)+1)</f>
        <v>-</v>
      </c>
      <c r="E309" s="30" t="s">
        <v>486</v>
      </c>
      <c r="F309" s="80" t="s">
        <v>1</v>
      </c>
      <c r="G309" s="39" t="s">
        <v>1</v>
      </c>
      <c r="H309" s="65">
        <f>IF(I309="-","-",IF(F309="-",MAX($F$8:H308)+1,"-"))</f>
        <v>133</v>
      </c>
      <c r="I309" s="25" t="s">
        <v>428</v>
      </c>
      <c r="J309" s="26"/>
      <c r="K309" s="37">
        <v>1</v>
      </c>
      <c r="L309" s="79">
        <v>1</v>
      </c>
      <c r="M309" s="37" t="s">
        <v>12</v>
      </c>
      <c r="N309" s="30" t="s">
        <v>11</v>
      </c>
      <c r="P309" s="21"/>
    </row>
    <row r="310" spans="1:16" s="3" customFormat="1" ht="31.5" x14ac:dyDescent="0.25">
      <c r="A310" s="3" t="str">
        <f t="shared" si="4"/>
        <v>Земельный участок 601 кв.м. Адрес: Ростовская область, Азовский район, х. Обуховка, ул. Радужная, участок 13. Кадастровый номер 61:01:0600002:1191.</v>
      </c>
      <c r="B310" s="27">
        <v>4</v>
      </c>
      <c r="C310" s="27" t="s">
        <v>56</v>
      </c>
      <c r="D310" s="68">
        <f>IF(F310="-","-",MAX($D$8:D309)+1)</f>
        <v>167</v>
      </c>
      <c r="E310" s="44" t="s">
        <v>486</v>
      </c>
      <c r="F310" s="44" t="s">
        <v>59</v>
      </c>
      <c r="G310" s="14" t="s">
        <v>181</v>
      </c>
      <c r="H310" s="75" t="str">
        <f>IF(I310="-","-",IF(F310="-",MAX($F$8:H309)+1,"-"))</f>
        <v>-</v>
      </c>
      <c r="I310" s="83" t="s">
        <v>1</v>
      </c>
      <c r="J310" s="28"/>
      <c r="K310" s="15">
        <v>1</v>
      </c>
      <c r="L310" s="15">
        <v>1</v>
      </c>
      <c r="M310" s="15"/>
      <c r="N310" s="44" t="s">
        <v>11</v>
      </c>
      <c r="P310" s="21"/>
    </row>
    <row r="311" spans="1:16" s="3" customFormat="1" ht="47.25" x14ac:dyDescent="0.25">
      <c r="A311" s="3" t="str">
        <f t="shared" si="4"/>
        <v>-. -</v>
      </c>
      <c r="B311" s="27" t="s">
        <v>1</v>
      </c>
      <c r="C311" s="27" t="s">
        <v>56</v>
      </c>
      <c r="D311" s="69" t="str">
        <f>IF(F311="-","-",MAX($D$8:D310)+1)</f>
        <v>-</v>
      </c>
      <c r="E311" s="30" t="s">
        <v>486</v>
      </c>
      <c r="F311" s="80" t="s">
        <v>1</v>
      </c>
      <c r="G311" s="39" t="s">
        <v>1</v>
      </c>
      <c r="H311" s="65">
        <f>IF(I311="-","-",IF(F311="-",MAX($F$8:H310)+1,"-"))</f>
        <v>134</v>
      </c>
      <c r="I311" s="25" t="s">
        <v>429</v>
      </c>
      <c r="J311" s="30"/>
      <c r="K311" s="37">
        <v>1</v>
      </c>
      <c r="L311" s="79">
        <v>1</v>
      </c>
      <c r="M311" s="37" t="s">
        <v>12</v>
      </c>
      <c r="N311" s="30" t="s">
        <v>11</v>
      </c>
      <c r="P311" s="21"/>
    </row>
    <row r="312" spans="1:16" s="3" customFormat="1" ht="31.5" x14ac:dyDescent="0.25">
      <c r="A312" s="3" t="str">
        <f t="shared" si="4"/>
        <v>Земельный участок 601 кв.м. Адрес: Ростовская область, Азовский район, х. Обуховка, ул. Радужная, участок 14. Кадастровый номер 61:01:0600002:1280.</v>
      </c>
      <c r="B312" s="27">
        <v>4</v>
      </c>
      <c r="C312" s="27" t="s">
        <v>56</v>
      </c>
      <c r="D312" s="68">
        <f>IF(F312="-","-",MAX($D$8:D311)+1)</f>
        <v>168</v>
      </c>
      <c r="E312" s="44" t="s">
        <v>486</v>
      </c>
      <c r="F312" s="44" t="s">
        <v>59</v>
      </c>
      <c r="G312" s="14" t="s">
        <v>182</v>
      </c>
      <c r="H312" s="75" t="str">
        <f>IF(I312="-","-",IF(F312="-",MAX($F$8:H311)+1,"-"))</f>
        <v>-</v>
      </c>
      <c r="I312" s="83" t="s">
        <v>1</v>
      </c>
      <c r="J312" s="28"/>
      <c r="K312" s="15">
        <v>1</v>
      </c>
      <c r="L312" s="15">
        <v>1</v>
      </c>
      <c r="M312" s="15"/>
      <c r="N312" s="44" t="s">
        <v>11</v>
      </c>
      <c r="P312" s="21"/>
    </row>
    <row r="313" spans="1:16" s="3" customFormat="1" ht="47.25" x14ac:dyDescent="0.25">
      <c r="A313" s="3" t="str">
        <f t="shared" si="4"/>
        <v>-. -</v>
      </c>
      <c r="B313" s="27" t="s">
        <v>1</v>
      </c>
      <c r="C313" s="27" t="s">
        <v>56</v>
      </c>
      <c r="D313" s="69" t="str">
        <f>IF(F313="-","-",MAX($D$8:D312)+1)</f>
        <v>-</v>
      </c>
      <c r="E313" s="30" t="s">
        <v>486</v>
      </c>
      <c r="F313" s="80" t="s">
        <v>1</v>
      </c>
      <c r="G313" s="39" t="s">
        <v>1</v>
      </c>
      <c r="H313" s="65">
        <f>IF(I313="-","-",IF(F313="-",MAX($F$8:H312)+1,"-"))</f>
        <v>135</v>
      </c>
      <c r="I313" s="25" t="s">
        <v>430</v>
      </c>
      <c r="J313" s="26"/>
      <c r="K313" s="37">
        <v>1</v>
      </c>
      <c r="L313" s="79">
        <v>1</v>
      </c>
      <c r="M313" s="37" t="s">
        <v>12</v>
      </c>
      <c r="N313" s="30" t="s">
        <v>11</v>
      </c>
      <c r="P313" s="21"/>
    </row>
    <row r="314" spans="1:16" s="3" customFormat="1" ht="31.5" x14ac:dyDescent="0.25">
      <c r="A314" s="3" t="str">
        <f t="shared" si="4"/>
        <v>Земельный участок 601 кв.м. Адрес: Ростовская область, Азовский район, х. Обуховка, ул. Радужная, участок 15. Кадастровый номер 61:01:0600002:1244.</v>
      </c>
      <c r="B314" s="27">
        <v>4</v>
      </c>
      <c r="C314" s="27" t="s">
        <v>56</v>
      </c>
      <c r="D314" s="68">
        <f>IF(F314="-","-",MAX($D$8:D313)+1)</f>
        <v>169</v>
      </c>
      <c r="E314" s="44" t="s">
        <v>486</v>
      </c>
      <c r="F314" s="44" t="s">
        <v>59</v>
      </c>
      <c r="G314" s="14" t="s">
        <v>183</v>
      </c>
      <c r="H314" s="75" t="str">
        <f>IF(I314="-","-",IF(F314="-",MAX($F$8:H313)+1,"-"))</f>
        <v>-</v>
      </c>
      <c r="I314" s="83" t="s">
        <v>1</v>
      </c>
      <c r="J314" s="28"/>
      <c r="K314" s="15">
        <v>1</v>
      </c>
      <c r="L314" s="15">
        <v>1</v>
      </c>
      <c r="M314" s="15"/>
      <c r="N314" s="44" t="s">
        <v>11</v>
      </c>
      <c r="P314" s="21"/>
    </row>
    <row r="315" spans="1:16" s="3" customFormat="1" ht="47.25" x14ac:dyDescent="0.25">
      <c r="A315" s="3" t="str">
        <f t="shared" si="4"/>
        <v>-. -</v>
      </c>
      <c r="B315" s="27" t="s">
        <v>1</v>
      </c>
      <c r="C315" s="27" t="s">
        <v>56</v>
      </c>
      <c r="D315" s="69" t="str">
        <f>IF(F315="-","-",MAX($D$8:D314)+1)</f>
        <v>-</v>
      </c>
      <c r="E315" s="30" t="s">
        <v>486</v>
      </c>
      <c r="F315" s="80" t="s">
        <v>1</v>
      </c>
      <c r="G315" s="39" t="s">
        <v>1</v>
      </c>
      <c r="H315" s="65">
        <f>IF(I315="-","-",IF(F315="-",MAX($F$8:H314)+1,"-"))</f>
        <v>136</v>
      </c>
      <c r="I315" s="25" t="s">
        <v>431</v>
      </c>
      <c r="J315" s="25"/>
      <c r="K315" s="37">
        <v>1</v>
      </c>
      <c r="L315" s="79">
        <v>1</v>
      </c>
      <c r="M315" s="37" t="s">
        <v>12</v>
      </c>
      <c r="N315" s="30" t="s">
        <v>11</v>
      </c>
      <c r="P315" s="21"/>
    </row>
    <row r="316" spans="1:16" s="3" customFormat="1" ht="31.5" x14ac:dyDescent="0.25">
      <c r="A316" s="3" t="str">
        <f t="shared" si="4"/>
        <v>Земельный участок 601 кв.м. Адрес: Ростовская область, Азовский район, х. Обуховка, ул. Радужная, участок 16. Кадастровый номер 61:01:0600002:1155.</v>
      </c>
      <c r="B316" s="27">
        <v>4</v>
      </c>
      <c r="C316" s="27" t="s">
        <v>56</v>
      </c>
      <c r="D316" s="68">
        <f>IF(F316="-","-",MAX($D$8:D315)+1)</f>
        <v>170</v>
      </c>
      <c r="E316" s="44" t="s">
        <v>486</v>
      </c>
      <c r="F316" s="44" t="s">
        <v>59</v>
      </c>
      <c r="G316" s="14" t="s">
        <v>184</v>
      </c>
      <c r="H316" s="75" t="str">
        <f>IF(I316="-","-",IF(F316="-",MAX($F$8:H315)+1,"-"))</f>
        <v>-</v>
      </c>
      <c r="I316" s="83" t="s">
        <v>1</v>
      </c>
      <c r="J316" s="28"/>
      <c r="K316" s="15">
        <v>1</v>
      </c>
      <c r="L316" s="15">
        <v>1</v>
      </c>
      <c r="M316" s="15"/>
      <c r="N316" s="44" t="s">
        <v>11</v>
      </c>
      <c r="P316" s="21"/>
    </row>
    <row r="317" spans="1:16" s="3" customFormat="1" ht="47.25" x14ac:dyDescent="0.25">
      <c r="A317" s="3" t="str">
        <f t="shared" si="4"/>
        <v>-. -</v>
      </c>
      <c r="B317" s="27" t="s">
        <v>1</v>
      </c>
      <c r="C317" s="27" t="s">
        <v>56</v>
      </c>
      <c r="D317" s="69" t="str">
        <f>IF(F317="-","-",MAX($D$8:D316)+1)</f>
        <v>-</v>
      </c>
      <c r="E317" s="30" t="s">
        <v>486</v>
      </c>
      <c r="F317" s="80" t="s">
        <v>1</v>
      </c>
      <c r="G317" s="39" t="s">
        <v>1</v>
      </c>
      <c r="H317" s="65">
        <f>IF(I317="-","-",IF(F317="-",MAX($F$8:H316)+1,"-"))</f>
        <v>137</v>
      </c>
      <c r="I317" s="25" t="s">
        <v>432</v>
      </c>
      <c r="J317" s="30"/>
      <c r="K317" s="37">
        <v>1</v>
      </c>
      <c r="L317" s="79">
        <v>1</v>
      </c>
      <c r="M317" s="37" t="s">
        <v>12</v>
      </c>
      <c r="N317" s="30" t="s">
        <v>11</v>
      </c>
      <c r="P317" s="21"/>
    </row>
    <row r="318" spans="1:16" s="3" customFormat="1" ht="31.5" x14ac:dyDescent="0.25">
      <c r="A318" s="3" t="str">
        <f t="shared" si="4"/>
        <v>Земельный участок 601 кв.м. Адрес: Ростовская область, Азовский район, х. Обуховка, ул. Радужная, участок 17. Кадастровый номер 61:01:0600002:1278.</v>
      </c>
      <c r="B318" s="27">
        <v>4</v>
      </c>
      <c r="C318" s="27" t="s">
        <v>56</v>
      </c>
      <c r="D318" s="68">
        <f>IF(F318="-","-",MAX($D$8:D317)+1)</f>
        <v>171</v>
      </c>
      <c r="E318" s="44" t="s">
        <v>486</v>
      </c>
      <c r="F318" s="44" t="s">
        <v>59</v>
      </c>
      <c r="G318" s="14" t="s">
        <v>185</v>
      </c>
      <c r="H318" s="75" t="str">
        <f>IF(I318="-","-",IF(F318="-",MAX($F$8:H317)+1,"-"))</f>
        <v>-</v>
      </c>
      <c r="I318" s="83" t="s">
        <v>1</v>
      </c>
      <c r="J318" s="28"/>
      <c r="K318" s="15">
        <v>1</v>
      </c>
      <c r="L318" s="15">
        <v>1</v>
      </c>
      <c r="M318" s="15"/>
      <c r="N318" s="44" t="s">
        <v>11</v>
      </c>
      <c r="P318" s="21"/>
    </row>
    <row r="319" spans="1:16" s="3" customFormat="1" ht="47.25" x14ac:dyDescent="0.25">
      <c r="A319" s="3" t="str">
        <f t="shared" si="4"/>
        <v>-. -</v>
      </c>
      <c r="B319" s="27" t="s">
        <v>1</v>
      </c>
      <c r="C319" s="27" t="s">
        <v>56</v>
      </c>
      <c r="D319" s="69" t="str">
        <f>IF(F319="-","-",MAX($D$8:D318)+1)</f>
        <v>-</v>
      </c>
      <c r="E319" s="30" t="s">
        <v>486</v>
      </c>
      <c r="F319" s="80" t="s">
        <v>1</v>
      </c>
      <c r="G319" s="39" t="s">
        <v>1</v>
      </c>
      <c r="H319" s="65">
        <f>IF(I319="-","-",IF(F319="-",MAX($F$8:H318)+1,"-"))</f>
        <v>138</v>
      </c>
      <c r="I319" s="25" t="s">
        <v>433</v>
      </c>
      <c r="J319" s="30"/>
      <c r="K319" s="37">
        <v>1</v>
      </c>
      <c r="L319" s="79">
        <v>1</v>
      </c>
      <c r="M319" s="37" t="s">
        <v>12</v>
      </c>
      <c r="N319" s="30" t="s">
        <v>11</v>
      </c>
      <c r="P319" s="21"/>
    </row>
    <row r="320" spans="1:16" s="3" customFormat="1" ht="31.5" x14ac:dyDescent="0.25">
      <c r="A320" s="3" t="str">
        <f t="shared" si="4"/>
        <v>Земельный участок 601 кв.м. Адрес: Ростовская область, Азовский район, х. Обуховка, ул. Радужная, участок 18. Кадастровый номер 61:01:0600002:1217.</v>
      </c>
      <c r="B320" s="27">
        <v>4</v>
      </c>
      <c r="C320" s="27" t="s">
        <v>56</v>
      </c>
      <c r="D320" s="68">
        <f>IF(F320="-","-",MAX($D$8:D319)+1)</f>
        <v>172</v>
      </c>
      <c r="E320" s="44" t="s">
        <v>486</v>
      </c>
      <c r="F320" s="44" t="s">
        <v>59</v>
      </c>
      <c r="G320" s="14" t="s">
        <v>186</v>
      </c>
      <c r="H320" s="75" t="str">
        <f>IF(I320="-","-",IF(F320="-",MAX($F$8:H319)+1,"-"))</f>
        <v>-</v>
      </c>
      <c r="I320" s="83" t="s">
        <v>1</v>
      </c>
      <c r="J320" s="28"/>
      <c r="K320" s="15">
        <v>1</v>
      </c>
      <c r="L320" s="15">
        <v>1</v>
      </c>
      <c r="M320" s="15"/>
      <c r="N320" s="44" t="s">
        <v>11</v>
      </c>
      <c r="P320" s="21"/>
    </row>
    <row r="321" spans="1:16" s="3" customFormat="1" ht="47.25" x14ac:dyDescent="0.25">
      <c r="A321" s="3" t="str">
        <f t="shared" si="4"/>
        <v>-. -</v>
      </c>
      <c r="B321" s="27" t="s">
        <v>1</v>
      </c>
      <c r="C321" s="27" t="s">
        <v>56</v>
      </c>
      <c r="D321" s="69" t="str">
        <f>IF(F321="-","-",MAX($D$8:D320)+1)</f>
        <v>-</v>
      </c>
      <c r="E321" s="30" t="s">
        <v>486</v>
      </c>
      <c r="F321" s="80" t="s">
        <v>1</v>
      </c>
      <c r="G321" s="39" t="s">
        <v>1</v>
      </c>
      <c r="H321" s="65">
        <f>IF(I321="-","-",IF(F321="-",MAX($F$8:H320)+1,"-"))</f>
        <v>139</v>
      </c>
      <c r="I321" s="25" t="s">
        <v>434</v>
      </c>
      <c r="J321" s="30"/>
      <c r="K321" s="37">
        <v>1</v>
      </c>
      <c r="L321" s="79">
        <v>1</v>
      </c>
      <c r="M321" s="37" t="s">
        <v>12</v>
      </c>
      <c r="N321" s="30" t="s">
        <v>11</v>
      </c>
      <c r="P321" s="21"/>
    </row>
    <row r="322" spans="1:16" s="3" customFormat="1" ht="31.5" x14ac:dyDescent="0.25">
      <c r="A322" s="3" t="str">
        <f t="shared" si="4"/>
        <v>Земельный участок 601 кв.м. Адрес: Ростовская область, Азовский район, х. Обуховка, ул. Радужная, участок 19. Кадастровый номер 61:01:0600002:1192.</v>
      </c>
      <c r="B322" s="27">
        <v>4</v>
      </c>
      <c r="C322" s="27" t="s">
        <v>56</v>
      </c>
      <c r="D322" s="68">
        <f>IF(F322="-","-",MAX($D$8:D321)+1)</f>
        <v>173</v>
      </c>
      <c r="E322" s="44" t="s">
        <v>486</v>
      </c>
      <c r="F322" s="44" t="s">
        <v>59</v>
      </c>
      <c r="G322" s="14" t="s">
        <v>187</v>
      </c>
      <c r="H322" s="75" t="str">
        <f>IF(I322="-","-",IF(F322="-",MAX($F$8:H321)+1,"-"))</f>
        <v>-</v>
      </c>
      <c r="I322" s="83" t="s">
        <v>1</v>
      </c>
      <c r="J322" s="28"/>
      <c r="K322" s="15">
        <v>1</v>
      </c>
      <c r="L322" s="15">
        <v>1</v>
      </c>
      <c r="M322" s="15"/>
      <c r="N322" s="44" t="s">
        <v>11</v>
      </c>
      <c r="P322" s="21"/>
    </row>
    <row r="323" spans="1:16" s="3" customFormat="1" ht="47.25" x14ac:dyDescent="0.25">
      <c r="A323" s="3" t="str">
        <f t="shared" si="4"/>
        <v>-. -</v>
      </c>
      <c r="B323" s="27" t="s">
        <v>1</v>
      </c>
      <c r="C323" s="27" t="s">
        <v>56</v>
      </c>
      <c r="D323" s="69" t="str">
        <f>IF(F323="-","-",MAX($D$8:D322)+1)</f>
        <v>-</v>
      </c>
      <c r="E323" s="30" t="s">
        <v>486</v>
      </c>
      <c r="F323" s="80" t="s">
        <v>1</v>
      </c>
      <c r="G323" s="39" t="s">
        <v>1</v>
      </c>
      <c r="H323" s="65">
        <f>IF(I323="-","-",IF(F323="-",MAX($F$8:H322)+1,"-"))</f>
        <v>140</v>
      </c>
      <c r="I323" s="25" t="s">
        <v>435</v>
      </c>
      <c r="J323" s="30"/>
      <c r="K323" s="37">
        <v>1</v>
      </c>
      <c r="L323" s="79">
        <v>1</v>
      </c>
      <c r="M323" s="37" t="s">
        <v>12</v>
      </c>
      <c r="N323" s="30" t="s">
        <v>11</v>
      </c>
      <c r="P323" s="21"/>
    </row>
    <row r="324" spans="1:16" s="3" customFormat="1" ht="31.5" x14ac:dyDescent="0.25">
      <c r="A324" s="3" t="str">
        <f t="shared" si="4"/>
        <v>Земельный участок 601 кв.м. Адрес: Ростовская область, Азовский район, х. Обуховка, ул. Радужная, участок 20. Кадастровый номер 61:01:0600002:1279.</v>
      </c>
      <c r="B324" s="27">
        <v>4</v>
      </c>
      <c r="C324" s="27" t="s">
        <v>56</v>
      </c>
      <c r="D324" s="68">
        <f>IF(F324="-","-",MAX($D$8:D323)+1)</f>
        <v>174</v>
      </c>
      <c r="E324" s="44" t="s">
        <v>486</v>
      </c>
      <c r="F324" s="44" t="s">
        <v>59</v>
      </c>
      <c r="G324" s="14" t="s">
        <v>188</v>
      </c>
      <c r="H324" s="75" t="str">
        <f>IF(I324="-","-",IF(F324="-",MAX($F$8:H323)+1,"-"))</f>
        <v>-</v>
      </c>
      <c r="I324" s="83" t="s">
        <v>1</v>
      </c>
      <c r="J324" s="28"/>
      <c r="K324" s="15">
        <v>1</v>
      </c>
      <c r="L324" s="15">
        <v>1</v>
      </c>
      <c r="M324" s="15"/>
      <c r="N324" s="44" t="s">
        <v>11</v>
      </c>
      <c r="P324" s="21"/>
    </row>
    <row r="325" spans="1:16" s="3" customFormat="1" ht="47.25" x14ac:dyDescent="0.25">
      <c r="A325" s="3" t="str">
        <f t="shared" si="4"/>
        <v>-. -</v>
      </c>
      <c r="B325" s="27" t="s">
        <v>1</v>
      </c>
      <c r="C325" s="27" t="s">
        <v>56</v>
      </c>
      <c r="D325" s="69" t="str">
        <f>IF(F325="-","-",MAX($D$8:D324)+1)</f>
        <v>-</v>
      </c>
      <c r="E325" s="30" t="s">
        <v>486</v>
      </c>
      <c r="F325" s="80" t="s">
        <v>1</v>
      </c>
      <c r="G325" s="39" t="s">
        <v>1</v>
      </c>
      <c r="H325" s="65">
        <f>IF(I325="-","-",IF(F325="-",MAX($F$8:H324)+1,"-"))</f>
        <v>141</v>
      </c>
      <c r="I325" s="25" t="s">
        <v>436</v>
      </c>
      <c r="J325" s="30"/>
      <c r="K325" s="37">
        <v>1</v>
      </c>
      <c r="L325" s="79">
        <v>1</v>
      </c>
      <c r="M325" s="37" t="s">
        <v>12</v>
      </c>
      <c r="N325" s="30" t="s">
        <v>11</v>
      </c>
      <c r="P325" s="21"/>
    </row>
    <row r="326" spans="1:16" s="3" customFormat="1" ht="31.5" x14ac:dyDescent="0.25">
      <c r="A326" s="3" t="str">
        <f t="shared" si="4"/>
        <v>Земельный участок 601 кв.м. Адрес: Ростовская область, Азовский район, х. Обуховка, ул. Радужная, участок 21. Кадастровый номер 61:01:0600002:1215.</v>
      </c>
      <c r="B326" s="27">
        <v>4</v>
      </c>
      <c r="C326" s="27" t="s">
        <v>56</v>
      </c>
      <c r="D326" s="68">
        <f>IF(F326="-","-",MAX($D$8:D325)+1)</f>
        <v>175</v>
      </c>
      <c r="E326" s="44" t="s">
        <v>486</v>
      </c>
      <c r="F326" s="44" t="s">
        <v>59</v>
      </c>
      <c r="G326" s="14" t="s">
        <v>189</v>
      </c>
      <c r="H326" s="75" t="str">
        <f>IF(I326="-","-",IF(F326="-",MAX($F$8:H325)+1,"-"))</f>
        <v>-</v>
      </c>
      <c r="I326" s="83" t="s">
        <v>1</v>
      </c>
      <c r="J326" s="28"/>
      <c r="K326" s="15">
        <v>1</v>
      </c>
      <c r="L326" s="15">
        <v>1</v>
      </c>
      <c r="M326" s="15"/>
      <c r="N326" s="44" t="s">
        <v>11</v>
      </c>
      <c r="P326" s="21"/>
    </row>
    <row r="327" spans="1:16" s="3" customFormat="1" ht="47.25" x14ac:dyDescent="0.25">
      <c r="A327" s="3" t="str">
        <f t="shared" si="4"/>
        <v>-. -</v>
      </c>
      <c r="B327" s="27" t="s">
        <v>1</v>
      </c>
      <c r="C327" s="27" t="s">
        <v>56</v>
      </c>
      <c r="D327" s="69" t="str">
        <f>IF(F327="-","-",MAX($D$8:D326)+1)</f>
        <v>-</v>
      </c>
      <c r="E327" s="30" t="s">
        <v>486</v>
      </c>
      <c r="F327" s="80" t="s">
        <v>1</v>
      </c>
      <c r="G327" s="39" t="s">
        <v>1</v>
      </c>
      <c r="H327" s="65">
        <f>IF(I327="-","-",IF(F327="-",MAX($F$8:H326)+1,"-"))</f>
        <v>142</v>
      </c>
      <c r="I327" s="25" t="s">
        <v>437</v>
      </c>
      <c r="J327" s="30"/>
      <c r="K327" s="37">
        <v>1</v>
      </c>
      <c r="L327" s="79">
        <v>1</v>
      </c>
      <c r="M327" s="37" t="s">
        <v>12</v>
      </c>
      <c r="N327" s="30" t="s">
        <v>11</v>
      </c>
      <c r="P327" s="21"/>
    </row>
    <row r="328" spans="1:16" s="3" customFormat="1" ht="31.5" x14ac:dyDescent="0.25">
      <c r="A328" s="3" t="str">
        <f t="shared" si="4"/>
        <v>Земельный участок 601 кв.м. Адрес: Ростовская область, Азовский район, х. Обуховка, ул. Радужная, участок 22. Кадастровый номер 61:01:0600002:1130.</v>
      </c>
      <c r="B328" s="27">
        <v>4</v>
      </c>
      <c r="C328" s="27" t="s">
        <v>56</v>
      </c>
      <c r="D328" s="68">
        <f>IF(F328="-","-",MAX($D$8:D327)+1)</f>
        <v>176</v>
      </c>
      <c r="E328" s="44" t="s">
        <v>486</v>
      </c>
      <c r="F328" s="44" t="s">
        <v>59</v>
      </c>
      <c r="G328" s="14" t="s">
        <v>190</v>
      </c>
      <c r="H328" s="75" t="str">
        <f>IF(I328="-","-",IF(F328="-",MAX($F$8:H327)+1,"-"))</f>
        <v>-</v>
      </c>
      <c r="I328" s="83" t="s">
        <v>1</v>
      </c>
      <c r="J328" s="28"/>
      <c r="K328" s="15">
        <v>1</v>
      </c>
      <c r="L328" s="15">
        <v>1</v>
      </c>
      <c r="M328" s="15"/>
      <c r="N328" s="44" t="s">
        <v>11</v>
      </c>
      <c r="P328" s="21"/>
    </row>
    <row r="329" spans="1:16" s="3" customFormat="1" ht="47.25" x14ac:dyDescent="0.25">
      <c r="A329" s="3" t="str">
        <f t="shared" ref="A329:A392" si="5">LEFT(CONCATENATE(IF(RIGHT(F329,1)=".",LEFT(F329,LEN(F329)-1),F329),". ",G329),255)</f>
        <v>-. -</v>
      </c>
      <c r="B329" s="27" t="s">
        <v>1</v>
      </c>
      <c r="C329" s="27" t="s">
        <v>56</v>
      </c>
      <c r="D329" s="69" t="str">
        <f>IF(F329="-","-",MAX($D$8:D328)+1)</f>
        <v>-</v>
      </c>
      <c r="E329" s="30" t="s">
        <v>486</v>
      </c>
      <c r="F329" s="80" t="s">
        <v>1</v>
      </c>
      <c r="G329" s="39" t="s">
        <v>1</v>
      </c>
      <c r="H329" s="65">
        <f>IF(I329="-","-",IF(F329="-",MAX($F$8:H328)+1,"-"))</f>
        <v>143</v>
      </c>
      <c r="I329" s="25" t="s">
        <v>438</v>
      </c>
      <c r="J329" s="30"/>
      <c r="K329" s="37">
        <v>1</v>
      </c>
      <c r="L329" s="79">
        <v>1</v>
      </c>
      <c r="M329" s="37" t="s">
        <v>12</v>
      </c>
      <c r="N329" s="30" t="s">
        <v>11</v>
      </c>
      <c r="P329" s="21"/>
    </row>
    <row r="330" spans="1:16" s="3" customFormat="1" ht="31.5" x14ac:dyDescent="0.25">
      <c r="A330" s="3" t="str">
        <f t="shared" si="5"/>
        <v>Земельный участок 601 кв.м. Адрес: Ростовская область, Азовский район, х. Обуховка, ул. Радужная, участок 23. Кадастровый номер 61:01:0600002:1153.</v>
      </c>
      <c r="B330" s="27">
        <v>4</v>
      </c>
      <c r="C330" s="27" t="s">
        <v>56</v>
      </c>
      <c r="D330" s="68">
        <f>IF(F330="-","-",MAX($D$8:D329)+1)</f>
        <v>177</v>
      </c>
      <c r="E330" s="44" t="s">
        <v>486</v>
      </c>
      <c r="F330" s="44" t="s">
        <v>59</v>
      </c>
      <c r="G330" s="14" t="s">
        <v>191</v>
      </c>
      <c r="H330" s="75" t="str">
        <f>IF(I330="-","-",IF(F330="-",MAX($F$8:H329)+1,"-"))</f>
        <v>-</v>
      </c>
      <c r="I330" s="83" t="s">
        <v>1</v>
      </c>
      <c r="J330" s="28"/>
      <c r="K330" s="15">
        <v>1</v>
      </c>
      <c r="L330" s="15">
        <v>1</v>
      </c>
      <c r="M330" s="15"/>
      <c r="N330" s="44" t="s">
        <v>11</v>
      </c>
      <c r="P330" s="21"/>
    </row>
    <row r="331" spans="1:16" s="3" customFormat="1" ht="47.25" x14ac:dyDescent="0.25">
      <c r="A331" s="3" t="str">
        <f t="shared" si="5"/>
        <v>-. -</v>
      </c>
      <c r="B331" s="27" t="s">
        <v>1</v>
      </c>
      <c r="C331" s="27" t="s">
        <v>56</v>
      </c>
      <c r="D331" s="69" t="str">
        <f>IF(F331="-","-",MAX($D$8:D330)+1)</f>
        <v>-</v>
      </c>
      <c r="E331" s="30" t="s">
        <v>486</v>
      </c>
      <c r="F331" s="80" t="s">
        <v>1</v>
      </c>
      <c r="G331" s="39" t="s">
        <v>1</v>
      </c>
      <c r="H331" s="65">
        <f>IF(I331="-","-",IF(F331="-",MAX($F$8:H330)+1,"-"))</f>
        <v>144</v>
      </c>
      <c r="I331" s="25" t="s">
        <v>439</v>
      </c>
      <c r="J331" s="30"/>
      <c r="K331" s="37">
        <v>1</v>
      </c>
      <c r="L331" s="79">
        <v>1</v>
      </c>
      <c r="M331" s="37" t="s">
        <v>12</v>
      </c>
      <c r="N331" s="30" t="s">
        <v>11</v>
      </c>
      <c r="P331" s="21"/>
    </row>
    <row r="332" spans="1:16" s="3" customFormat="1" ht="31.5" x14ac:dyDescent="0.25">
      <c r="A332" s="3" t="str">
        <f t="shared" si="5"/>
        <v>Земельный участок 601 кв.м. Адрес: Ростовская область, Азовский район, х. Обуховка, ул. Радужная, участок 24. Кадастровый номер 61:01:0600002:1154.</v>
      </c>
      <c r="B332" s="27">
        <v>4</v>
      </c>
      <c r="C332" s="27" t="s">
        <v>56</v>
      </c>
      <c r="D332" s="68">
        <f>IF(F332="-","-",MAX($D$8:D331)+1)</f>
        <v>178</v>
      </c>
      <c r="E332" s="44" t="s">
        <v>486</v>
      </c>
      <c r="F332" s="44" t="s">
        <v>59</v>
      </c>
      <c r="G332" s="14" t="s">
        <v>192</v>
      </c>
      <c r="H332" s="75" t="str">
        <f>IF(I332="-","-",IF(F332="-",MAX($F$8:H331)+1,"-"))</f>
        <v>-</v>
      </c>
      <c r="I332" s="83" t="s">
        <v>1</v>
      </c>
      <c r="J332" s="28"/>
      <c r="K332" s="15">
        <v>1</v>
      </c>
      <c r="L332" s="15">
        <v>1</v>
      </c>
      <c r="M332" s="15"/>
      <c r="N332" s="44" t="s">
        <v>11</v>
      </c>
      <c r="P332" s="21"/>
    </row>
    <row r="333" spans="1:16" s="3" customFormat="1" ht="47.25" x14ac:dyDescent="0.25">
      <c r="A333" s="3" t="str">
        <f t="shared" si="5"/>
        <v>-. -</v>
      </c>
      <c r="B333" s="27" t="s">
        <v>1</v>
      </c>
      <c r="C333" s="27" t="s">
        <v>56</v>
      </c>
      <c r="D333" s="69" t="str">
        <f>IF(F333="-","-",MAX($D$8:D332)+1)</f>
        <v>-</v>
      </c>
      <c r="E333" s="30" t="s">
        <v>486</v>
      </c>
      <c r="F333" s="80" t="s">
        <v>1</v>
      </c>
      <c r="G333" s="39" t="s">
        <v>1</v>
      </c>
      <c r="H333" s="65">
        <f>IF(I333="-","-",IF(F333="-",MAX($F$8:H332)+1,"-"))</f>
        <v>145</v>
      </c>
      <c r="I333" s="25" t="s">
        <v>440</v>
      </c>
      <c r="J333" s="26"/>
      <c r="K333" s="37">
        <v>1</v>
      </c>
      <c r="L333" s="79">
        <v>1</v>
      </c>
      <c r="M333" s="37" t="s">
        <v>12</v>
      </c>
      <c r="N333" s="30" t="s">
        <v>11</v>
      </c>
      <c r="P333" s="21"/>
    </row>
    <row r="334" spans="1:16" s="3" customFormat="1" ht="31.5" x14ac:dyDescent="0.25">
      <c r="A334" s="3" t="str">
        <f t="shared" si="5"/>
        <v>Земельный участок 601 кв.м. Адрес: Ростовская область, Азовский район, х. Обуховка, ул. Радужная, участок 25. Кадастровый номер 61:01:0600002:1245.</v>
      </c>
      <c r="B334" s="27">
        <v>4</v>
      </c>
      <c r="C334" s="27" t="s">
        <v>56</v>
      </c>
      <c r="D334" s="68">
        <f>IF(F334="-","-",MAX($D$8:D333)+1)</f>
        <v>179</v>
      </c>
      <c r="E334" s="44" t="s">
        <v>486</v>
      </c>
      <c r="F334" s="44" t="s">
        <v>59</v>
      </c>
      <c r="G334" s="14" t="s">
        <v>193</v>
      </c>
      <c r="H334" s="75" t="str">
        <f>IF(I334="-","-",IF(F334="-",MAX($F$8:H333)+1,"-"))</f>
        <v>-</v>
      </c>
      <c r="I334" s="83" t="s">
        <v>1</v>
      </c>
      <c r="J334" s="38"/>
      <c r="K334" s="15">
        <v>1</v>
      </c>
      <c r="L334" s="15">
        <v>1</v>
      </c>
      <c r="M334" s="15"/>
      <c r="N334" s="44" t="s">
        <v>11</v>
      </c>
      <c r="P334" s="21"/>
    </row>
    <row r="335" spans="1:16" s="3" customFormat="1" ht="47.25" x14ac:dyDescent="0.25">
      <c r="A335" s="3" t="str">
        <f t="shared" si="5"/>
        <v>-. -</v>
      </c>
      <c r="B335" s="27" t="s">
        <v>1</v>
      </c>
      <c r="C335" s="27" t="s">
        <v>56</v>
      </c>
      <c r="D335" s="69" t="str">
        <f>IF(F335="-","-",MAX($D$8:D334)+1)</f>
        <v>-</v>
      </c>
      <c r="E335" s="30" t="s">
        <v>486</v>
      </c>
      <c r="F335" s="80" t="s">
        <v>1</v>
      </c>
      <c r="G335" s="39" t="s">
        <v>1</v>
      </c>
      <c r="H335" s="65">
        <f>IF(I335="-","-",IF(F335="-",MAX($F$8:H334)+1,"-"))</f>
        <v>146</v>
      </c>
      <c r="I335" s="25" t="s">
        <v>441</v>
      </c>
      <c r="J335" s="26"/>
      <c r="K335" s="37">
        <v>1</v>
      </c>
      <c r="L335" s="79">
        <v>1</v>
      </c>
      <c r="M335" s="37" t="s">
        <v>12</v>
      </c>
      <c r="N335" s="30" t="s">
        <v>11</v>
      </c>
      <c r="P335" s="21"/>
    </row>
    <row r="336" spans="1:16" s="3" customFormat="1" ht="31.5" x14ac:dyDescent="0.25">
      <c r="A336" s="3" t="str">
        <f t="shared" si="5"/>
        <v>Земельный участок 601 кв.м. Адрес: Ростовская область, Азовский район, х. Обуховка, ул. Радужная, участок 26. Кадастровый номер 61:01:0600002:1216.</v>
      </c>
      <c r="B336" s="27">
        <v>4</v>
      </c>
      <c r="C336" s="27" t="s">
        <v>56</v>
      </c>
      <c r="D336" s="68">
        <f>IF(F336="-","-",MAX($D$8:D335)+1)</f>
        <v>180</v>
      </c>
      <c r="E336" s="44" t="s">
        <v>486</v>
      </c>
      <c r="F336" s="44" t="s">
        <v>59</v>
      </c>
      <c r="G336" s="14" t="s">
        <v>194</v>
      </c>
      <c r="H336" s="75" t="str">
        <f>IF(I336="-","-",IF(F336="-",MAX($F$8:H335)+1,"-"))</f>
        <v>-</v>
      </c>
      <c r="I336" s="83" t="s">
        <v>1</v>
      </c>
      <c r="J336" s="44"/>
      <c r="K336" s="15">
        <v>1</v>
      </c>
      <c r="L336" s="15">
        <v>1</v>
      </c>
      <c r="M336" s="15"/>
      <c r="N336" s="44" t="s">
        <v>11</v>
      </c>
      <c r="P336" s="21"/>
    </row>
    <row r="337" spans="1:16" s="3" customFormat="1" ht="47.25" x14ac:dyDescent="0.25">
      <c r="A337" s="3" t="str">
        <f t="shared" si="5"/>
        <v>-. -</v>
      </c>
      <c r="B337" s="27" t="s">
        <v>1</v>
      </c>
      <c r="C337" s="27" t="s">
        <v>56</v>
      </c>
      <c r="D337" s="69" t="str">
        <f>IF(F337="-","-",MAX($D$8:D336)+1)</f>
        <v>-</v>
      </c>
      <c r="E337" s="30" t="s">
        <v>486</v>
      </c>
      <c r="F337" s="80" t="s">
        <v>1</v>
      </c>
      <c r="G337" s="39" t="s">
        <v>1</v>
      </c>
      <c r="H337" s="65">
        <f>IF(I337="-","-",IF(F337="-",MAX($F$8:H336)+1,"-"))</f>
        <v>147</v>
      </c>
      <c r="I337" s="25" t="s">
        <v>442</v>
      </c>
      <c r="J337" s="26"/>
      <c r="K337" s="37">
        <v>1</v>
      </c>
      <c r="L337" s="79">
        <v>1</v>
      </c>
      <c r="M337" s="37" t="s">
        <v>12</v>
      </c>
      <c r="N337" s="30" t="s">
        <v>11</v>
      </c>
      <c r="P337" s="21"/>
    </row>
    <row r="338" spans="1:16" s="3" customFormat="1" ht="31.5" x14ac:dyDescent="0.25">
      <c r="A338" s="3" t="str">
        <f t="shared" si="5"/>
        <v>Земельный участок 601 кв.м. Адрес: Ростовская область, Азовский район, х. Обуховка, ул. Радужная, участок 27. Кадастровый номер 61:01:0600002:1106.</v>
      </c>
      <c r="B338" s="27">
        <v>4</v>
      </c>
      <c r="C338" s="27" t="s">
        <v>56</v>
      </c>
      <c r="D338" s="68">
        <f>IF(F338="-","-",MAX($D$8:D337)+1)</f>
        <v>181</v>
      </c>
      <c r="E338" s="44" t="s">
        <v>486</v>
      </c>
      <c r="F338" s="44" t="s">
        <v>59</v>
      </c>
      <c r="G338" s="14" t="s">
        <v>195</v>
      </c>
      <c r="H338" s="75" t="str">
        <f>IF(I338="-","-",IF(F338="-",MAX($F$8:H337)+1,"-"))</f>
        <v>-</v>
      </c>
      <c r="I338" s="83" t="s">
        <v>1</v>
      </c>
      <c r="J338" s="44"/>
      <c r="K338" s="15">
        <v>1</v>
      </c>
      <c r="L338" s="15">
        <v>1</v>
      </c>
      <c r="M338" s="15"/>
      <c r="N338" s="44" t="s">
        <v>11</v>
      </c>
      <c r="P338" s="21"/>
    </row>
    <row r="339" spans="1:16" s="3" customFormat="1" ht="47.25" x14ac:dyDescent="0.25">
      <c r="A339" s="3" t="str">
        <f t="shared" si="5"/>
        <v>-. -</v>
      </c>
      <c r="B339" s="27" t="s">
        <v>1</v>
      </c>
      <c r="C339" s="27" t="s">
        <v>56</v>
      </c>
      <c r="D339" s="69" t="str">
        <f>IF(F339="-","-",MAX($D$8:D338)+1)</f>
        <v>-</v>
      </c>
      <c r="E339" s="30" t="s">
        <v>486</v>
      </c>
      <c r="F339" s="80" t="s">
        <v>1</v>
      </c>
      <c r="G339" s="39" t="s">
        <v>1</v>
      </c>
      <c r="H339" s="65">
        <f>IF(I339="-","-",IF(F339="-",MAX($F$8:H338)+1,"-"))</f>
        <v>148</v>
      </c>
      <c r="I339" s="25" t="s">
        <v>443</v>
      </c>
      <c r="J339" s="26"/>
      <c r="K339" s="37">
        <v>1</v>
      </c>
      <c r="L339" s="79">
        <v>1</v>
      </c>
      <c r="M339" s="37" t="s">
        <v>12</v>
      </c>
      <c r="N339" s="30" t="s">
        <v>11</v>
      </c>
      <c r="P339" s="21"/>
    </row>
    <row r="340" spans="1:16" s="3" customFormat="1" ht="31.5" x14ac:dyDescent="0.25">
      <c r="A340" s="3" t="str">
        <f t="shared" si="5"/>
        <v>Земельный участок 601 кв.м. Адрес: Ростовская область, Азовский район, х. Обуховка, ул. Радужная, участок 28. Кадастровый номер 61:01:0600002:1107.</v>
      </c>
      <c r="B340" s="27">
        <v>4</v>
      </c>
      <c r="C340" s="27" t="s">
        <v>56</v>
      </c>
      <c r="D340" s="68">
        <f>IF(F340="-","-",MAX($D$8:D339)+1)</f>
        <v>182</v>
      </c>
      <c r="E340" s="44" t="s">
        <v>486</v>
      </c>
      <c r="F340" s="44" t="s">
        <v>59</v>
      </c>
      <c r="G340" s="14" t="s">
        <v>196</v>
      </c>
      <c r="H340" s="75" t="str">
        <f>IF(I340="-","-",IF(F340="-",MAX($F$8:H339)+1,"-"))</f>
        <v>-</v>
      </c>
      <c r="I340" s="83" t="s">
        <v>1</v>
      </c>
      <c r="J340" s="44"/>
      <c r="K340" s="15">
        <v>1</v>
      </c>
      <c r="L340" s="15">
        <v>1</v>
      </c>
      <c r="M340" s="15"/>
      <c r="N340" s="44" t="s">
        <v>11</v>
      </c>
      <c r="P340" s="21"/>
    </row>
    <row r="341" spans="1:16" s="3" customFormat="1" ht="47.25" x14ac:dyDescent="0.25">
      <c r="A341" s="3" t="str">
        <f t="shared" si="5"/>
        <v>-. -</v>
      </c>
      <c r="B341" s="27" t="s">
        <v>1</v>
      </c>
      <c r="C341" s="27" t="s">
        <v>56</v>
      </c>
      <c r="D341" s="69" t="str">
        <f>IF(F341="-","-",MAX($D$8:D340)+1)</f>
        <v>-</v>
      </c>
      <c r="E341" s="30" t="s">
        <v>486</v>
      </c>
      <c r="F341" s="80" t="s">
        <v>1</v>
      </c>
      <c r="G341" s="39" t="s">
        <v>1</v>
      </c>
      <c r="H341" s="65">
        <f>IF(I341="-","-",IF(F341="-",MAX($F$8:H340)+1,"-"))</f>
        <v>149</v>
      </c>
      <c r="I341" s="25" t="s">
        <v>444</v>
      </c>
      <c r="J341" s="26"/>
      <c r="K341" s="37">
        <v>1</v>
      </c>
      <c r="L341" s="79">
        <v>1</v>
      </c>
      <c r="M341" s="37" t="s">
        <v>12</v>
      </c>
      <c r="N341" s="30" t="s">
        <v>11</v>
      </c>
      <c r="P341" s="21"/>
    </row>
    <row r="342" spans="1:16" s="3" customFormat="1" ht="31.5" x14ac:dyDescent="0.25">
      <c r="A342" s="3" t="str">
        <f t="shared" si="5"/>
        <v>Земельный участок 601 кв.м. Адрес: Ростовская область, Азовский район, х. Обуховка, ул. Радужная, участок 3. Кадастровый номер 61:01:0600002:1128.</v>
      </c>
      <c r="B342" s="27">
        <v>4</v>
      </c>
      <c r="C342" s="27" t="s">
        <v>56</v>
      </c>
      <c r="D342" s="68">
        <f>IF(F342="-","-",MAX($D$8:D341)+1)</f>
        <v>183</v>
      </c>
      <c r="E342" s="44" t="s">
        <v>486</v>
      </c>
      <c r="F342" s="44" t="s">
        <v>59</v>
      </c>
      <c r="G342" s="14" t="s">
        <v>197</v>
      </c>
      <c r="H342" s="75" t="str">
        <f>IF(I342="-","-",IF(F342="-",MAX($F$8:H341)+1,"-"))</f>
        <v>-</v>
      </c>
      <c r="I342" s="83" t="s">
        <v>1</v>
      </c>
      <c r="J342" s="44"/>
      <c r="K342" s="15">
        <v>1</v>
      </c>
      <c r="L342" s="15">
        <v>1</v>
      </c>
      <c r="M342" s="15"/>
      <c r="N342" s="44" t="s">
        <v>11</v>
      </c>
      <c r="P342" s="21"/>
    </row>
    <row r="343" spans="1:16" s="3" customFormat="1" ht="47.25" x14ac:dyDescent="0.25">
      <c r="A343" s="3" t="str">
        <f t="shared" si="5"/>
        <v>-. -</v>
      </c>
      <c r="B343" s="27" t="s">
        <v>1</v>
      </c>
      <c r="C343" s="27" t="s">
        <v>56</v>
      </c>
      <c r="D343" s="69" t="str">
        <f>IF(F343="-","-",MAX($D$8:D342)+1)</f>
        <v>-</v>
      </c>
      <c r="E343" s="30" t="s">
        <v>486</v>
      </c>
      <c r="F343" s="80" t="s">
        <v>1</v>
      </c>
      <c r="G343" s="39" t="s">
        <v>1</v>
      </c>
      <c r="H343" s="65">
        <f>IF(I343="-","-",IF(F343="-",MAX($F$8:H342)+1,"-"))</f>
        <v>150</v>
      </c>
      <c r="I343" s="25" t="s">
        <v>445</v>
      </c>
      <c r="J343" s="26"/>
      <c r="K343" s="37">
        <v>1</v>
      </c>
      <c r="L343" s="79">
        <v>1</v>
      </c>
      <c r="M343" s="37" t="s">
        <v>12</v>
      </c>
      <c r="N343" s="30" t="s">
        <v>11</v>
      </c>
      <c r="P343" s="21"/>
    </row>
    <row r="344" spans="1:16" s="3" customFormat="1" ht="31.5" x14ac:dyDescent="0.25">
      <c r="A344" s="3" t="str">
        <f t="shared" si="5"/>
        <v>Земельный участок 601 кв.м. Адрес: Ростовская область, Азовский район, х. Обуховка, ул. Радужная, участок 33. Кадастровый номер 61:01:0600002:1115.</v>
      </c>
      <c r="B344" s="27">
        <v>4</v>
      </c>
      <c r="C344" s="27" t="s">
        <v>56</v>
      </c>
      <c r="D344" s="68">
        <f>IF(F344="-","-",MAX($D$8:D343)+1)</f>
        <v>184</v>
      </c>
      <c r="E344" s="44" t="s">
        <v>486</v>
      </c>
      <c r="F344" s="44" t="s">
        <v>59</v>
      </c>
      <c r="G344" s="14" t="s">
        <v>198</v>
      </c>
      <c r="H344" s="75" t="str">
        <f>IF(I344="-","-",IF(F344="-",MAX($F$8:H343)+1,"-"))</f>
        <v>-</v>
      </c>
      <c r="I344" s="83" t="s">
        <v>1</v>
      </c>
      <c r="J344" s="44"/>
      <c r="K344" s="15">
        <v>1</v>
      </c>
      <c r="L344" s="15">
        <v>1</v>
      </c>
      <c r="M344" s="15"/>
      <c r="N344" s="44" t="s">
        <v>11</v>
      </c>
      <c r="P344" s="21"/>
    </row>
    <row r="345" spans="1:16" s="3" customFormat="1" ht="47.25" x14ac:dyDescent="0.25">
      <c r="A345" s="3" t="str">
        <f t="shared" si="5"/>
        <v>-. -</v>
      </c>
      <c r="B345" s="27" t="s">
        <v>1</v>
      </c>
      <c r="C345" s="27" t="s">
        <v>56</v>
      </c>
      <c r="D345" s="69" t="str">
        <f>IF(F345="-","-",MAX($D$8:D344)+1)</f>
        <v>-</v>
      </c>
      <c r="E345" s="30" t="s">
        <v>486</v>
      </c>
      <c r="F345" s="80" t="s">
        <v>1</v>
      </c>
      <c r="G345" s="39" t="s">
        <v>1</v>
      </c>
      <c r="H345" s="65">
        <f>IF(I345="-","-",IF(F345="-",MAX($F$8:H344)+1,"-"))</f>
        <v>151</v>
      </c>
      <c r="I345" s="25" t="s">
        <v>446</v>
      </c>
      <c r="J345" s="26"/>
      <c r="K345" s="37">
        <v>1</v>
      </c>
      <c r="L345" s="79">
        <v>1</v>
      </c>
      <c r="M345" s="37" t="s">
        <v>12</v>
      </c>
      <c r="N345" s="30" t="s">
        <v>11</v>
      </c>
      <c r="P345" s="21"/>
    </row>
    <row r="346" spans="1:16" s="3" customFormat="1" ht="31.5" x14ac:dyDescent="0.25">
      <c r="A346" s="3" t="str">
        <f t="shared" si="5"/>
        <v>Земельный участок 601 кв.м. Адрес: Ростовская область, Азовский район, х. Обуховка, ул. Радужная, участок 35. Кадастровый номер 61:01:0600002:1230.</v>
      </c>
      <c r="B346" s="27">
        <v>4</v>
      </c>
      <c r="C346" s="27" t="s">
        <v>56</v>
      </c>
      <c r="D346" s="68">
        <f>IF(F346="-","-",MAX($D$8:D345)+1)</f>
        <v>185</v>
      </c>
      <c r="E346" s="44" t="s">
        <v>486</v>
      </c>
      <c r="F346" s="44" t="s">
        <v>59</v>
      </c>
      <c r="G346" s="14" t="s">
        <v>199</v>
      </c>
      <c r="H346" s="75" t="str">
        <f>IF(I346="-","-",IF(F346="-",MAX($F$8:H345)+1,"-"))</f>
        <v>-</v>
      </c>
      <c r="I346" s="83" t="s">
        <v>1</v>
      </c>
      <c r="J346" s="44"/>
      <c r="K346" s="15">
        <v>1</v>
      </c>
      <c r="L346" s="15">
        <v>1</v>
      </c>
      <c r="M346" s="15"/>
      <c r="N346" s="44" t="s">
        <v>11</v>
      </c>
      <c r="P346" s="21"/>
    </row>
    <row r="347" spans="1:16" s="3" customFormat="1" ht="47.25" x14ac:dyDescent="0.25">
      <c r="A347" s="3" t="str">
        <f t="shared" si="5"/>
        <v>-. -</v>
      </c>
      <c r="B347" s="27" t="s">
        <v>1</v>
      </c>
      <c r="C347" s="27" t="s">
        <v>56</v>
      </c>
      <c r="D347" s="69" t="str">
        <f>IF(F347="-","-",MAX($D$8:D346)+1)</f>
        <v>-</v>
      </c>
      <c r="E347" s="30" t="s">
        <v>486</v>
      </c>
      <c r="F347" s="80" t="s">
        <v>1</v>
      </c>
      <c r="G347" s="39" t="s">
        <v>1</v>
      </c>
      <c r="H347" s="65">
        <f>IF(I347="-","-",IF(F347="-",MAX($F$8:H346)+1,"-"))</f>
        <v>152</v>
      </c>
      <c r="I347" s="25" t="s">
        <v>447</v>
      </c>
      <c r="J347" s="26"/>
      <c r="K347" s="37">
        <v>1</v>
      </c>
      <c r="L347" s="79">
        <v>1</v>
      </c>
      <c r="M347" s="37" t="s">
        <v>12</v>
      </c>
      <c r="N347" s="30" t="s">
        <v>11</v>
      </c>
      <c r="P347" s="21"/>
    </row>
    <row r="348" spans="1:16" s="3" customFormat="1" ht="31.5" x14ac:dyDescent="0.25">
      <c r="A348" s="3" t="str">
        <f t="shared" si="5"/>
        <v>Земельный участок 601 кв.м. Адрес: Ростовская область, Азовский район, х. Обуховка, ул. Радужная, участок 36. Кадастровый номер 61:01:0600002:1144.</v>
      </c>
      <c r="B348" s="27">
        <v>4</v>
      </c>
      <c r="C348" s="27" t="s">
        <v>56</v>
      </c>
      <c r="D348" s="68">
        <f>IF(F348="-","-",MAX($D$8:D347)+1)</f>
        <v>186</v>
      </c>
      <c r="E348" s="44" t="s">
        <v>486</v>
      </c>
      <c r="F348" s="44" t="s">
        <v>59</v>
      </c>
      <c r="G348" s="14" t="s">
        <v>200</v>
      </c>
      <c r="H348" s="75" t="str">
        <f>IF(I348="-","-",IF(F348="-",MAX($F$8:H347)+1,"-"))</f>
        <v>-</v>
      </c>
      <c r="I348" s="83" t="s">
        <v>1</v>
      </c>
      <c r="J348" s="44"/>
      <c r="K348" s="15">
        <v>1</v>
      </c>
      <c r="L348" s="15">
        <v>1</v>
      </c>
      <c r="M348" s="15"/>
      <c r="N348" s="44" t="s">
        <v>11</v>
      </c>
      <c r="P348" s="21"/>
    </row>
    <row r="349" spans="1:16" s="3" customFormat="1" ht="47.25" x14ac:dyDescent="0.25">
      <c r="A349" s="3" t="str">
        <f t="shared" si="5"/>
        <v>-. -</v>
      </c>
      <c r="B349" s="27" t="s">
        <v>1</v>
      </c>
      <c r="C349" s="27" t="s">
        <v>56</v>
      </c>
      <c r="D349" s="69" t="str">
        <f>IF(F349="-","-",MAX($D$8:D348)+1)</f>
        <v>-</v>
      </c>
      <c r="E349" s="30" t="s">
        <v>486</v>
      </c>
      <c r="F349" s="80" t="s">
        <v>1</v>
      </c>
      <c r="G349" s="39" t="s">
        <v>1</v>
      </c>
      <c r="H349" s="65">
        <f>IF(I349="-","-",IF(F349="-",MAX($F$8:H348)+1,"-"))</f>
        <v>153</v>
      </c>
      <c r="I349" s="25" t="s">
        <v>448</v>
      </c>
      <c r="J349" s="26"/>
      <c r="K349" s="37">
        <v>1</v>
      </c>
      <c r="L349" s="79">
        <v>1</v>
      </c>
      <c r="M349" s="37" t="s">
        <v>12</v>
      </c>
      <c r="N349" s="30" t="s">
        <v>11</v>
      </c>
      <c r="P349" s="21"/>
    </row>
    <row r="350" spans="1:16" s="3" customFormat="1" ht="31.5" x14ac:dyDescent="0.25">
      <c r="A350" s="3" t="str">
        <f t="shared" si="5"/>
        <v>Земельный участок 601 кв.м. Адрес: Ростовская область, Азовский район, х. Обуховка, ул. Радужная, участок 37. Кадастровый номер 61:01:0600002:1265.</v>
      </c>
      <c r="B350" s="27">
        <v>4</v>
      </c>
      <c r="C350" s="27" t="s">
        <v>56</v>
      </c>
      <c r="D350" s="68">
        <f>IF(F350="-","-",MAX($D$8:D349)+1)</f>
        <v>187</v>
      </c>
      <c r="E350" s="44" t="s">
        <v>486</v>
      </c>
      <c r="F350" s="44" t="s">
        <v>59</v>
      </c>
      <c r="G350" s="14" t="s">
        <v>201</v>
      </c>
      <c r="H350" s="75" t="str">
        <f>IF(I350="-","-",IF(F350="-",MAX($F$8:H349)+1,"-"))</f>
        <v>-</v>
      </c>
      <c r="I350" s="83" t="s">
        <v>1</v>
      </c>
      <c r="J350" s="44"/>
      <c r="K350" s="15">
        <v>1</v>
      </c>
      <c r="L350" s="15">
        <v>1</v>
      </c>
      <c r="M350" s="15"/>
      <c r="N350" s="44" t="s">
        <v>11</v>
      </c>
      <c r="P350" s="21"/>
    </row>
    <row r="351" spans="1:16" s="3" customFormat="1" ht="47.25" x14ac:dyDescent="0.25">
      <c r="A351" s="3" t="str">
        <f t="shared" si="5"/>
        <v>-. -</v>
      </c>
      <c r="B351" s="27" t="s">
        <v>1</v>
      </c>
      <c r="C351" s="27" t="s">
        <v>56</v>
      </c>
      <c r="D351" s="69" t="str">
        <f>IF(F351="-","-",MAX($D$8:D350)+1)</f>
        <v>-</v>
      </c>
      <c r="E351" s="30" t="s">
        <v>486</v>
      </c>
      <c r="F351" s="80" t="s">
        <v>1</v>
      </c>
      <c r="G351" s="39" t="s">
        <v>1</v>
      </c>
      <c r="H351" s="65">
        <f>IF(I351="-","-",IF(F351="-",MAX($F$8:H350)+1,"-"))</f>
        <v>154</v>
      </c>
      <c r="I351" s="25" t="s">
        <v>449</v>
      </c>
      <c r="J351" s="26"/>
      <c r="K351" s="37">
        <v>1</v>
      </c>
      <c r="L351" s="79">
        <v>1</v>
      </c>
      <c r="M351" s="37" t="s">
        <v>12</v>
      </c>
      <c r="N351" s="30" t="s">
        <v>11</v>
      </c>
      <c r="P351" s="21"/>
    </row>
    <row r="352" spans="1:16" s="3" customFormat="1" ht="31.5" x14ac:dyDescent="0.25">
      <c r="A352" s="3" t="str">
        <f t="shared" si="5"/>
        <v>Земельный участок 601 кв.м. Адрес: Ростовская область, Азовский район, х. Обуховка, ул. Радужная, участок 38. Кадастровый номер 61:01:0600002:1145.</v>
      </c>
      <c r="B352" s="27">
        <v>4</v>
      </c>
      <c r="C352" s="27" t="s">
        <v>56</v>
      </c>
      <c r="D352" s="68">
        <f>IF(F352="-","-",MAX($D$8:D351)+1)</f>
        <v>188</v>
      </c>
      <c r="E352" s="44" t="s">
        <v>486</v>
      </c>
      <c r="F352" s="44" t="s">
        <v>59</v>
      </c>
      <c r="G352" s="14" t="s">
        <v>202</v>
      </c>
      <c r="H352" s="75" t="str">
        <f>IF(I352="-","-",IF(F352="-",MAX($F$8:H351)+1,"-"))</f>
        <v>-</v>
      </c>
      <c r="I352" s="83" t="s">
        <v>1</v>
      </c>
      <c r="J352" s="44"/>
      <c r="K352" s="15">
        <v>1</v>
      </c>
      <c r="L352" s="15">
        <v>1</v>
      </c>
      <c r="M352" s="15"/>
      <c r="N352" s="44" t="s">
        <v>11</v>
      </c>
      <c r="P352" s="21"/>
    </row>
    <row r="353" spans="1:16" s="3" customFormat="1" ht="47.25" x14ac:dyDescent="0.25">
      <c r="A353" s="3" t="str">
        <f t="shared" si="5"/>
        <v>-. -</v>
      </c>
      <c r="B353" s="27" t="s">
        <v>1</v>
      </c>
      <c r="C353" s="27" t="s">
        <v>56</v>
      </c>
      <c r="D353" s="69" t="str">
        <f>IF(F353="-","-",MAX($D$8:D352)+1)</f>
        <v>-</v>
      </c>
      <c r="E353" s="30" t="s">
        <v>486</v>
      </c>
      <c r="F353" s="80" t="s">
        <v>1</v>
      </c>
      <c r="G353" s="39" t="s">
        <v>1</v>
      </c>
      <c r="H353" s="65">
        <f>IF(I353="-","-",IF(F353="-",MAX($F$8:H352)+1,"-"))</f>
        <v>155</v>
      </c>
      <c r="I353" s="25" t="s">
        <v>450</v>
      </c>
      <c r="J353" s="26"/>
      <c r="K353" s="37">
        <v>1</v>
      </c>
      <c r="L353" s="79">
        <v>1</v>
      </c>
      <c r="M353" s="37" t="s">
        <v>12</v>
      </c>
      <c r="N353" s="30" t="s">
        <v>11</v>
      </c>
      <c r="P353" s="21"/>
    </row>
    <row r="354" spans="1:16" s="3" customFormat="1" ht="31.5" x14ac:dyDescent="0.25">
      <c r="A354" s="3" t="str">
        <f t="shared" si="5"/>
        <v>Земельный участок 601 кв.м. Адрес: Ростовская область, Азовский район, х. Обуховка, ул. Радужная, участок 39. Кадастровый номер 61:01:0600002:1116.</v>
      </c>
      <c r="B354" s="27">
        <v>4</v>
      </c>
      <c r="C354" s="27" t="s">
        <v>56</v>
      </c>
      <c r="D354" s="68">
        <f>IF(F354="-","-",MAX($D$8:D353)+1)</f>
        <v>189</v>
      </c>
      <c r="E354" s="44" t="s">
        <v>486</v>
      </c>
      <c r="F354" s="44" t="s">
        <v>59</v>
      </c>
      <c r="G354" s="14" t="s">
        <v>203</v>
      </c>
      <c r="H354" s="75" t="str">
        <f>IF(I354="-","-",IF(F354="-",MAX($F$8:H353)+1,"-"))</f>
        <v>-</v>
      </c>
      <c r="I354" s="83" t="s">
        <v>1</v>
      </c>
      <c r="J354" s="44"/>
      <c r="K354" s="15">
        <v>1</v>
      </c>
      <c r="L354" s="15">
        <v>1</v>
      </c>
      <c r="M354" s="15"/>
      <c r="N354" s="44" t="s">
        <v>11</v>
      </c>
      <c r="P354" s="21"/>
    </row>
    <row r="355" spans="1:16" s="3" customFormat="1" ht="47.25" x14ac:dyDescent="0.25">
      <c r="A355" s="3" t="str">
        <f t="shared" si="5"/>
        <v>-. -</v>
      </c>
      <c r="B355" s="27" t="s">
        <v>1</v>
      </c>
      <c r="C355" s="27" t="s">
        <v>56</v>
      </c>
      <c r="D355" s="69" t="str">
        <f>IF(F355="-","-",MAX($D$8:D354)+1)</f>
        <v>-</v>
      </c>
      <c r="E355" s="30" t="s">
        <v>486</v>
      </c>
      <c r="F355" s="80" t="s">
        <v>1</v>
      </c>
      <c r="G355" s="39" t="s">
        <v>1</v>
      </c>
      <c r="H355" s="65">
        <f>IF(I355="-","-",IF(F355="-",MAX($F$8:H354)+1,"-"))</f>
        <v>156</v>
      </c>
      <c r="I355" s="25" t="s">
        <v>451</v>
      </c>
      <c r="J355" s="26"/>
      <c r="K355" s="37">
        <v>1</v>
      </c>
      <c r="L355" s="79">
        <v>1</v>
      </c>
      <c r="M355" s="37" t="s">
        <v>12</v>
      </c>
      <c r="N355" s="30" t="s">
        <v>11</v>
      </c>
      <c r="P355" s="21"/>
    </row>
    <row r="356" spans="1:16" s="3" customFormat="1" ht="31.5" x14ac:dyDescent="0.25">
      <c r="A356" s="3" t="str">
        <f t="shared" si="5"/>
        <v>Земельный участок 601 кв.м. Адрес: Ростовская область, Азовский район, х. Обуховка, ул. Радужная, участок 4. Кадастровый номер 61:01:0600002:1131.</v>
      </c>
      <c r="B356" s="27">
        <v>4</v>
      </c>
      <c r="C356" s="27" t="s">
        <v>56</v>
      </c>
      <c r="D356" s="68">
        <f>IF(F356="-","-",MAX($D$8:D355)+1)</f>
        <v>190</v>
      </c>
      <c r="E356" s="44" t="s">
        <v>486</v>
      </c>
      <c r="F356" s="44" t="s">
        <v>59</v>
      </c>
      <c r="G356" s="14" t="s">
        <v>204</v>
      </c>
      <c r="H356" s="75" t="str">
        <f>IF(I356="-","-",IF(F356="-",MAX($F$8:H355)+1,"-"))</f>
        <v>-</v>
      </c>
      <c r="I356" s="83" t="s">
        <v>1</v>
      </c>
      <c r="J356" s="44"/>
      <c r="K356" s="15">
        <v>1</v>
      </c>
      <c r="L356" s="15">
        <v>1</v>
      </c>
      <c r="M356" s="15"/>
      <c r="N356" s="44" t="s">
        <v>11</v>
      </c>
      <c r="P356" s="21"/>
    </row>
    <row r="357" spans="1:16" s="3" customFormat="1" ht="47.25" x14ac:dyDescent="0.25">
      <c r="A357" s="3" t="str">
        <f t="shared" si="5"/>
        <v>-. -</v>
      </c>
      <c r="B357" s="27" t="s">
        <v>1</v>
      </c>
      <c r="C357" s="27" t="s">
        <v>56</v>
      </c>
      <c r="D357" s="69" t="str">
        <f>IF(F357="-","-",MAX($D$8:D356)+1)</f>
        <v>-</v>
      </c>
      <c r="E357" s="30" t="s">
        <v>486</v>
      </c>
      <c r="F357" s="80" t="s">
        <v>1</v>
      </c>
      <c r="G357" s="39" t="s">
        <v>1</v>
      </c>
      <c r="H357" s="65">
        <f>IF(I357="-","-",IF(F357="-",MAX($F$8:H356)+1,"-"))</f>
        <v>157</v>
      </c>
      <c r="I357" s="25" t="s">
        <v>452</v>
      </c>
      <c r="J357" s="26"/>
      <c r="K357" s="37">
        <v>1</v>
      </c>
      <c r="L357" s="79">
        <v>1</v>
      </c>
      <c r="M357" s="37" t="s">
        <v>12</v>
      </c>
      <c r="N357" s="30" t="s">
        <v>11</v>
      </c>
      <c r="P357" s="21"/>
    </row>
    <row r="358" spans="1:16" s="3" customFormat="1" ht="31.5" x14ac:dyDescent="0.25">
      <c r="A358" s="3" t="str">
        <f t="shared" si="5"/>
        <v>Земельный участок 601 кв.м. Адрес: Ростовская область, Азовский район, х. Обуховка, ул. Радужная, участок 40. Кадастровый номер 61:01:0600002:1100.</v>
      </c>
      <c r="B358" s="27">
        <v>4</v>
      </c>
      <c r="C358" s="27" t="s">
        <v>56</v>
      </c>
      <c r="D358" s="68">
        <f>IF(F358="-","-",MAX($D$8:D357)+1)</f>
        <v>191</v>
      </c>
      <c r="E358" s="44" t="s">
        <v>486</v>
      </c>
      <c r="F358" s="44" t="s">
        <v>59</v>
      </c>
      <c r="G358" s="14" t="s">
        <v>205</v>
      </c>
      <c r="H358" s="75" t="str">
        <f>IF(I358="-","-",IF(F358="-",MAX($F$8:H357)+1,"-"))</f>
        <v>-</v>
      </c>
      <c r="I358" s="83" t="s">
        <v>1</v>
      </c>
      <c r="J358" s="44"/>
      <c r="K358" s="15">
        <v>1</v>
      </c>
      <c r="L358" s="15">
        <v>1</v>
      </c>
      <c r="M358" s="15"/>
      <c r="N358" s="44" t="s">
        <v>11</v>
      </c>
      <c r="P358" s="21"/>
    </row>
    <row r="359" spans="1:16" s="3" customFormat="1" ht="47.25" x14ac:dyDescent="0.25">
      <c r="A359" s="3" t="str">
        <f t="shared" si="5"/>
        <v>-. -</v>
      </c>
      <c r="B359" s="27" t="s">
        <v>1</v>
      </c>
      <c r="C359" s="27" t="s">
        <v>56</v>
      </c>
      <c r="D359" s="69" t="str">
        <f>IF(F359="-","-",MAX($D$8:D358)+1)</f>
        <v>-</v>
      </c>
      <c r="E359" s="30" t="s">
        <v>486</v>
      </c>
      <c r="F359" s="80" t="s">
        <v>1</v>
      </c>
      <c r="G359" s="39" t="s">
        <v>1</v>
      </c>
      <c r="H359" s="65">
        <f>IF(I359="-","-",IF(F359="-",MAX($F$8:H358)+1,"-"))</f>
        <v>158</v>
      </c>
      <c r="I359" s="25" t="s">
        <v>453</v>
      </c>
      <c r="J359" s="26"/>
      <c r="K359" s="37">
        <v>1</v>
      </c>
      <c r="L359" s="79">
        <v>1</v>
      </c>
      <c r="M359" s="37" t="s">
        <v>12</v>
      </c>
      <c r="N359" s="30" t="s">
        <v>11</v>
      </c>
      <c r="P359" s="21"/>
    </row>
    <row r="360" spans="1:16" s="3" customFormat="1" ht="31.5" x14ac:dyDescent="0.25">
      <c r="A360" s="3" t="str">
        <f t="shared" si="5"/>
        <v>Земельный участок 601 кв.м. Адрес: Ростовская область, Азовский район, х. Обуховка, ул. Радужная, участок 41. Кадастровый номер 61:01:0600002:1099.</v>
      </c>
      <c r="B360" s="27">
        <v>4</v>
      </c>
      <c r="C360" s="27" t="s">
        <v>56</v>
      </c>
      <c r="D360" s="68">
        <f>IF(F360="-","-",MAX($D$8:D359)+1)</f>
        <v>192</v>
      </c>
      <c r="E360" s="44" t="s">
        <v>486</v>
      </c>
      <c r="F360" s="44" t="s">
        <v>59</v>
      </c>
      <c r="G360" s="14" t="s">
        <v>206</v>
      </c>
      <c r="H360" s="75" t="str">
        <f>IF(I360="-","-",IF(F360="-",MAX($F$8:H359)+1,"-"))</f>
        <v>-</v>
      </c>
      <c r="I360" s="83" t="s">
        <v>1</v>
      </c>
      <c r="J360" s="44"/>
      <c r="K360" s="15">
        <v>1</v>
      </c>
      <c r="L360" s="15">
        <v>1</v>
      </c>
      <c r="M360" s="15"/>
      <c r="N360" s="44" t="s">
        <v>11</v>
      </c>
      <c r="P360" s="21"/>
    </row>
    <row r="361" spans="1:16" s="3" customFormat="1" ht="47.25" x14ac:dyDescent="0.25">
      <c r="A361" s="3" t="str">
        <f t="shared" si="5"/>
        <v>-. -</v>
      </c>
      <c r="B361" s="27" t="s">
        <v>1</v>
      </c>
      <c r="C361" s="27" t="s">
        <v>56</v>
      </c>
      <c r="D361" s="69" t="str">
        <f>IF(F361="-","-",MAX($D$8:D360)+1)</f>
        <v>-</v>
      </c>
      <c r="E361" s="30" t="s">
        <v>486</v>
      </c>
      <c r="F361" s="80" t="s">
        <v>1</v>
      </c>
      <c r="G361" s="39" t="s">
        <v>1</v>
      </c>
      <c r="H361" s="65">
        <f>IF(I361="-","-",IF(F361="-",MAX($F$8:H360)+1,"-"))</f>
        <v>159</v>
      </c>
      <c r="I361" s="25" t="s">
        <v>454</v>
      </c>
      <c r="J361" s="26"/>
      <c r="K361" s="37">
        <v>1</v>
      </c>
      <c r="L361" s="79">
        <v>1</v>
      </c>
      <c r="M361" s="37" t="s">
        <v>12</v>
      </c>
      <c r="N361" s="30" t="s">
        <v>11</v>
      </c>
      <c r="P361" s="21"/>
    </row>
    <row r="362" spans="1:16" s="3" customFormat="1" ht="31.5" x14ac:dyDescent="0.25">
      <c r="A362" s="3" t="str">
        <f t="shared" si="5"/>
        <v>Земельный участок 601 кв.м. Адрес: Ростовская область, Азовский район, х. Обуховка, ул. Радужная, участок 42. Кадастровый номер 61:01:0600002:1105.</v>
      </c>
      <c r="B362" s="27">
        <v>4</v>
      </c>
      <c r="C362" s="27" t="s">
        <v>56</v>
      </c>
      <c r="D362" s="68">
        <f>IF(F362="-","-",MAX($D$8:D361)+1)</f>
        <v>193</v>
      </c>
      <c r="E362" s="44" t="s">
        <v>486</v>
      </c>
      <c r="F362" s="44" t="s">
        <v>59</v>
      </c>
      <c r="G362" s="14" t="s">
        <v>207</v>
      </c>
      <c r="H362" s="75" t="str">
        <f>IF(I362="-","-",IF(F362="-",MAX($F$8:H361)+1,"-"))</f>
        <v>-</v>
      </c>
      <c r="I362" s="83" t="s">
        <v>1</v>
      </c>
      <c r="J362" s="44"/>
      <c r="K362" s="15">
        <v>1</v>
      </c>
      <c r="L362" s="15">
        <v>1</v>
      </c>
      <c r="M362" s="15"/>
      <c r="N362" s="44" t="s">
        <v>11</v>
      </c>
      <c r="P362" s="21"/>
    </row>
    <row r="363" spans="1:16" s="3" customFormat="1" ht="47.25" x14ac:dyDescent="0.25">
      <c r="A363" s="3" t="str">
        <f t="shared" si="5"/>
        <v>-. -</v>
      </c>
      <c r="B363" s="27" t="s">
        <v>1</v>
      </c>
      <c r="C363" s="27" t="s">
        <v>56</v>
      </c>
      <c r="D363" s="69" t="str">
        <f>IF(F363="-","-",MAX($D$8:D362)+1)</f>
        <v>-</v>
      </c>
      <c r="E363" s="30" t="s">
        <v>486</v>
      </c>
      <c r="F363" s="80" t="s">
        <v>1</v>
      </c>
      <c r="G363" s="39" t="s">
        <v>1</v>
      </c>
      <c r="H363" s="65">
        <f>IF(I363="-","-",IF(F363="-",MAX($F$8:H362)+1,"-"))</f>
        <v>160</v>
      </c>
      <c r="I363" s="25" t="s">
        <v>455</v>
      </c>
      <c r="J363" s="26"/>
      <c r="K363" s="37">
        <v>1</v>
      </c>
      <c r="L363" s="79">
        <v>1</v>
      </c>
      <c r="M363" s="37" t="s">
        <v>12</v>
      </c>
      <c r="N363" s="30" t="s">
        <v>11</v>
      </c>
      <c r="P363" s="21"/>
    </row>
    <row r="364" spans="1:16" s="3" customFormat="1" ht="31.5" x14ac:dyDescent="0.25">
      <c r="A364" s="3" t="str">
        <f t="shared" si="5"/>
        <v>Земельный участок 601 кв.м. Адрес: Ростовская область, Азовский район, х. Обуховка, ул. Радужная, участок 5. Кадастровый номер 61:01:0600002:1152.</v>
      </c>
      <c r="B364" s="27">
        <v>4</v>
      </c>
      <c r="C364" s="27" t="s">
        <v>56</v>
      </c>
      <c r="D364" s="68">
        <f>IF(F364="-","-",MAX($D$8:D363)+1)</f>
        <v>194</v>
      </c>
      <c r="E364" s="44" t="s">
        <v>486</v>
      </c>
      <c r="F364" s="44" t="s">
        <v>59</v>
      </c>
      <c r="G364" s="14" t="s">
        <v>208</v>
      </c>
      <c r="H364" s="75" t="str">
        <f>IF(I364="-","-",IF(F364="-",MAX($F$8:H363)+1,"-"))</f>
        <v>-</v>
      </c>
      <c r="I364" s="83" t="s">
        <v>1</v>
      </c>
      <c r="J364" s="44"/>
      <c r="K364" s="15">
        <v>1</v>
      </c>
      <c r="L364" s="15">
        <v>1</v>
      </c>
      <c r="M364" s="15"/>
      <c r="N364" s="44" t="s">
        <v>11</v>
      </c>
      <c r="P364" s="21"/>
    </row>
    <row r="365" spans="1:16" s="3" customFormat="1" ht="47.25" x14ac:dyDescent="0.25">
      <c r="A365" s="3" t="str">
        <f t="shared" si="5"/>
        <v>-. -</v>
      </c>
      <c r="B365" s="27" t="s">
        <v>1</v>
      </c>
      <c r="C365" s="27" t="s">
        <v>56</v>
      </c>
      <c r="D365" s="69" t="str">
        <f>IF(F365="-","-",MAX($D$8:D364)+1)</f>
        <v>-</v>
      </c>
      <c r="E365" s="30" t="s">
        <v>486</v>
      </c>
      <c r="F365" s="80" t="s">
        <v>1</v>
      </c>
      <c r="G365" s="39" t="s">
        <v>1</v>
      </c>
      <c r="H365" s="65">
        <f>IF(I365="-","-",IF(F365="-",MAX($F$8:H364)+1,"-"))</f>
        <v>161</v>
      </c>
      <c r="I365" s="25" t="s">
        <v>456</v>
      </c>
      <c r="J365" s="26"/>
      <c r="K365" s="37">
        <v>1</v>
      </c>
      <c r="L365" s="79">
        <v>1</v>
      </c>
      <c r="M365" s="37" t="s">
        <v>12</v>
      </c>
      <c r="N365" s="30" t="s">
        <v>11</v>
      </c>
      <c r="P365" s="21"/>
    </row>
    <row r="366" spans="1:16" s="3" customFormat="1" ht="31.5" x14ac:dyDescent="0.25">
      <c r="A366" s="3" t="str">
        <f t="shared" si="5"/>
        <v>Земельный участок 601 кв.м. Адрес: Ростовская область, Азовский район, х. Обуховка, ул. Радужная, участок 6. Кадастровый номер 61:01:0600002:1247.</v>
      </c>
      <c r="B366" s="27">
        <v>4</v>
      </c>
      <c r="C366" s="27" t="s">
        <v>56</v>
      </c>
      <c r="D366" s="68">
        <f>IF(F366="-","-",MAX($D$8:D365)+1)</f>
        <v>195</v>
      </c>
      <c r="E366" s="44" t="s">
        <v>486</v>
      </c>
      <c r="F366" s="44" t="s">
        <v>59</v>
      </c>
      <c r="G366" s="14" t="s">
        <v>209</v>
      </c>
      <c r="H366" s="75" t="str">
        <f>IF(I366="-","-",IF(F366="-",MAX($F$8:H365)+1,"-"))</f>
        <v>-</v>
      </c>
      <c r="I366" s="83" t="s">
        <v>1</v>
      </c>
      <c r="J366" s="44"/>
      <c r="K366" s="15">
        <v>1</v>
      </c>
      <c r="L366" s="15">
        <v>1</v>
      </c>
      <c r="M366" s="15"/>
      <c r="N366" s="44" t="s">
        <v>11</v>
      </c>
      <c r="P366" s="21"/>
    </row>
    <row r="367" spans="1:16" s="3" customFormat="1" ht="47.25" x14ac:dyDescent="0.25">
      <c r="A367" s="3" t="str">
        <f t="shared" si="5"/>
        <v>-. -</v>
      </c>
      <c r="B367" s="27" t="s">
        <v>1</v>
      </c>
      <c r="C367" s="27" t="s">
        <v>56</v>
      </c>
      <c r="D367" s="69" t="str">
        <f>IF(F367="-","-",MAX($D$8:D366)+1)</f>
        <v>-</v>
      </c>
      <c r="E367" s="30" t="s">
        <v>486</v>
      </c>
      <c r="F367" s="80" t="s">
        <v>1</v>
      </c>
      <c r="G367" s="39" t="s">
        <v>1</v>
      </c>
      <c r="H367" s="65">
        <f>IF(I367="-","-",IF(F367="-",MAX($F$8:H366)+1,"-"))</f>
        <v>162</v>
      </c>
      <c r="I367" s="25" t="s">
        <v>457</v>
      </c>
      <c r="J367" s="26"/>
      <c r="K367" s="37">
        <v>1</v>
      </c>
      <c r="L367" s="79">
        <v>1</v>
      </c>
      <c r="M367" s="37" t="s">
        <v>12</v>
      </c>
      <c r="N367" s="30" t="s">
        <v>11</v>
      </c>
      <c r="P367" s="21"/>
    </row>
    <row r="368" spans="1:16" s="3" customFormat="1" ht="31.5" x14ac:dyDescent="0.25">
      <c r="A368" s="3" t="str">
        <f t="shared" si="5"/>
        <v>Земельный участок 601 кв.м. Адрес: Ростовская область, Азовский район, х. Обуховка, ул. Радужная, участок 8. Кадастровый номер 61:01:0600002:1108.</v>
      </c>
      <c r="B368" s="27">
        <v>4</v>
      </c>
      <c r="C368" s="27" t="s">
        <v>56</v>
      </c>
      <c r="D368" s="68">
        <f>IF(F368="-","-",MAX($D$8:D367)+1)</f>
        <v>196</v>
      </c>
      <c r="E368" s="44" t="s">
        <v>486</v>
      </c>
      <c r="F368" s="44" t="s">
        <v>59</v>
      </c>
      <c r="G368" s="14" t="s">
        <v>210</v>
      </c>
      <c r="H368" s="75" t="str">
        <f>IF(I368="-","-",IF(F368="-",MAX($F$8:H367)+1,"-"))</f>
        <v>-</v>
      </c>
      <c r="I368" s="83" t="s">
        <v>1</v>
      </c>
      <c r="J368" s="44"/>
      <c r="K368" s="15">
        <v>1</v>
      </c>
      <c r="L368" s="15">
        <v>1</v>
      </c>
      <c r="M368" s="15"/>
      <c r="N368" s="44" t="s">
        <v>11</v>
      </c>
      <c r="P368" s="21"/>
    </row>
    <row r="369" spans="1:16" s="3" customFormat="1" ht="47.25" x14ac:dyDescent="0.25">
      <c r="A369" s="3" t="str">
        <f t="shared" si="5"/>
        <v>-. -</v>
      </c>
      <c r="B369" s="27" t="s">
        <v>1</v>
      </c>
      <c r="C369" s="27" t="s">
        <v>56</v>
      </c>
      <c r="D369" s="69" t="str">
        <f>IF(F369="-","-",MAX($D$8:D368)+1)</f>
        <v>-</v>
      </c>
      <c r="E369" s="30" t="s">
        <v>486</v>
      </c>
      <c r="F369" s="80" t="s">
        <v>1</v>
      </c>
      <c r="G369" s="39" t="s">
        <v>1</v>
      </c>
      <c r="H369" s="65">
        <f>IF(I369="-","-",IF(F369="-",MAX($F$8:H368)+1,"-"))</f>
        <v>163</v>
      </c>
      <c r="I369" s="25" t="s">
        <v>458</v>
      </c>
      <c r="J369" s="26"/>
      <c r="K369" s="37">
        <v>1</v>
      </c>
      <c r="L369" s="79">
        <v>1</v>
      </c>
      <c r="M369" s="37" t="s">
        <v>12</v>
      </c>
      <c r="N369" s="30" t="s">
        <v>11</v>
      </c>
      <c r="P369" s="21"/>
    </row>
    <row r="370" spans="1:16" s="3" customFormat="1" ht="31.5" x14ac:dyDescent="0.25">
      <c r="A370" s="3" t="str">
        <f t="shared" si="5"/>
        <v>Земельный участок 601 кв.м. Адрес: Ростовская область, Азовский район, х. Обуховка, ул. Радужная, участок 9. Кадастровый номер 61:01:0600002:1277.</v>
      </c>
      <c r="B370" s="27">
        <v>4</v>
      </c>
      <c r="C370" s="27" t="s">
        <v>56</v>
      </c>
      <c r="D370" s="68">
        <f>IF(F370="-","-",MAX($D$8:D369)+1)</f>
        <v>197</v>
      </c>
      <c r="E370" s="44" t="s">
        <v>486</v>
      </c>
      <c r="F370" s="44" t="s">
        <v>59</v>
      </c>
      <c r="G370" s="14" t="s">
        <v>211</v>
      </c>
      <c r="H370" s="75" t="str">
        <f>IF(I370="-","-",IF(F370="-",MAX($F$8:H369)+1,"-"))</f>
        <v>-</v>
      </c>
      <c r="I370" s="83" t="s">
        <v>1</v>
      </c>
      <c r="J370" s="44"/>
      <c r="K370" s="15">
        <v>1</v>
      </c>
      <c r="L370" s="15">
        <v>1</v>
      </c>
      <c r="M370" s="15"/>
      <c r="N370" s="44" t="s">
        <v>11</v>
      </c>
      <c r="P370" s="21"/>
    </row>
    <row r="371" spans="1:16" s="3" customFormat="1" ht="47.25" x14ac:dyDescent="0.25">
      <c r="A371" s="3" t="str">
        <f t="shared" si="5"/>
        <v>-. -</v>
      </c>
      <c r="B371" s="27" t="s">
        <v>1</v>
      </c>
      <c r="C371" s="27" t="s">
        <v>56</v>
      </c>
      <c r="D371" s="69" t="str">
        <f>IF(F371="-","-",MAX($D$8:D370)+1)</f>
        <v>-</v>
      </c>
      <c r="E371" s="30" t="s">
        <v>486</v>
      </c>
      <c r="F371" s="80" t="s">
        <v>1</v>
      </c>
      <c r="G371" s="39" t="s">
        <v>1</v>
      </c>
      <c r="H371" s="65">
        <f>IF(I371="-","-",IF(F371="-",MAX($F$8:H370)+1,"-"))</f>
        <v>164</v>
      </c>
      <c r="I371" s="25" t="s">
        <v>459</v>
      </c>
      <c r="J371" s="26"/>
      <c r="K371" s="37">
        <v>1</v>
      </c>
      <c r="L371" s="79">
        <v>1</v>
      </c>
      <c r="M371" s="37" t="s">
        <v>12</v>
      </c>
      <c r="N371" s="30" t="s">
        <v>11</v>
      </c>
      <c r="P371" s="21"/>
    </row>
    <row r="372" spans="1:16" s="3" customFormat="1" ht="31.5" x14ac:dyDescent="0.25">
      <c r="A372" s="3" t="str">
        <f t="shared" si="5"/>
        <v>Земельный участок 603 кв.м. Адрес: Ростовская область, Азовский район, х. Обуховка, ул. Парковая, участок 8. Кадастровый номер 61:01:0600002:1179.</v>
      </c>
      <c r="B372" s="27">
        <v>4</v>
      </c>
      <c r="C372" s="27" t="s">
        <v>56</v>
      </c>
      <c r="D372" s="68">
        <f>IF(F372="-","-",MAX($D$8:D371)+1)</f>
        <v>198</v>
      </c>
      <c r="E372" s="44" t="s">
        <v>486</v>
      </c>
      <c r="F372" s="44" t="s">
        <v>212</v>
      </c>
      <c r="G372" s="14" t="s">
        <v>213</v>
      </c>
      <c r="H372" s="75" t="str">
        <f>IF(I372="-","-",IF(F372="-",MAX($F$8:H371)+1,"-"))</f>
        <v>-</v>
      </c>
      <c r="I372" s="83" t="s">
        <v>1</v>
      </c>
      <c r="J372" s="44"/>
      <c r="K372" s="15">
        <v>1</v>
      </c>
      <c r="L372" s="15">
        <v>1</v>
      </c>
      <c r="M372" s="15"/>
      <c r="N372" s="44" t="s">
        <v>11</v>
      </c>
      <c r="P372" s="21"/>
    </row>
    <row r="373" spans="1:16" s="3" customFormat="1" ht="47.25" x14ac:dyDescent="0.25">
      <c r="A373" s="3" t="str">
        <f t="shared" si="5"/>
        <v>-. -</v>
      </c>
      <c r="B373" s="27" t="s">
        <v>1</v>
      </c>
      <c r="C373" s="27" t="s">
        <v>56</v>
      </c>
      <c r="D373" s="69" t="str">
        <f>IF(F373="-","-",MAX($D$8:D372)+1)</f>
        <v>-</v>
      </c>
      <c r="E373" s="30" t="s">
        <v>486</v>
      </c>
      <c r="F373" s="80" t="s">
        <v>1</v>
      </c>
      <c r="G373" s="39" t="s">
        <v>1</v>
      </c>
      <c r="H373" s="65">
        <f>IF(I373="-","-",IF(F373="-",MAX($F$8:H372)+1,"-"))</f>
        <v>165</v>
      </c>
      <c r="I373" s="25" t="s">
        <v>460</v>
      </c>
      <c r="J373" s="26"/>
      <c r="K373" s="37">
        <v>1</v>
      </c>
      <c r="L373" s="79">
        <v>1</v>
      </c>
      <c r="M373" s="37" t="s">
        <v>12</v>
      </c>
      <c r="N373" s="30" t="s">
        <v>11</v>
      </c>
      <c r="P373" s="21"/>
    </row>
    <row r="374" spans="1:16" s="3" customFormat="1" ht="31.5" x14ac:dyDescent="0.25">
      <c r="A374" s="3" t="str">
        <f t="shared" si="5"/>
        <v>Земельный участок 633 кв.м. Адрес: Ростовская область, Азовский район, х. Обуховка, ул. Весенняя, участок 26. Кадастровый номер 61:01:0600002:1224.</v>
      </c>
      <c r="B374" s="27">
        <v>4</v>
      </c>
      <c r="C374" s="27" t="s">
        <v>56</v>
      </c>
      <c r="D374" s="68">
        <f>IF(F374="-","-",MAX($D$8:D373)+1)</f>
        <v>199</v>
      </c>
      <c r="E374" s="44" t="s">
        <v>486</v>
      </c>
      <c r="F374" s="44" t="s">
        <v>214</v>
      </c>
      <c r="G374" s="14" t="s">
        <v>215</v>
      </c>
      <c r="H374" s="75" t="str">
        <f>IF(I374="-","-",IF(F374="-",MAX($F$8:H373)+1,"-"))</f>
        <v>-</v>
      </c>
      <c r="I374" s="83" t="s">
        <v>1</v>
      </c>
      <c r="J374" s="44"/>
      <c r="K374" s="15">
        <v>1</v>
      </c>
      <c r="L374" s="15">
        <v>1</v>
      </c>
      <c r="M374" s="15"/>
      <c r="N374" s="44" t="s">
        <v>11</v>
      </c>
      <c r="P374" s="21"/>
    </row>
    <row r="375" spans="1:16" s="3" customFormat="1" ht="47.25" x14ac:dyDescent="0.25">
      <c r="A375" s="3" t="str">
        <f t="shared" si="5"/>
        <v>-. -</v>
      </c>
      <c r="B375" s="27" t="s">
        <v>1</v>
      </c>
      <c r="C375" s="27" t="s">
        <v>56</v>
      </c>
      <c r="D375" s="69" t="str">
        <f>IF(F375="-","-",MAX($D$8:D374)+1)</f>
        <v>-</v>
      </c>
      <c r="E375" s="30" t="s">
        <v>486</v>
      </c>
      <c r="F375" s="80" t="s">
        <v>1</v>
      </c>
      <c r="G375" s="39" t="s">
        <v>1</v>
      </c>
      <c r="H375" s="65">
        <f>IF(I375="-","-",IF(F375="-",MAX($F$8:H374)+1,"-"))</f>
        <v>166</v>
      </c>
      <c r="I375" s="25" t="s">
        <v>461</v>
      </c>
      <c r="J375" s="26"/>
      <c r="K375" s="37">
        <v>1</v>
      </c>
      <c r="L375" s="79">
        <v>1</v>
      </c>
      <c r="M375" s="37" t="s">
        <v>12</v>
      </c>
      <c r="N375" s="30" t="s">
        <v>11</v>
      </c>
      <c r="P375" s="21"/>
    </row>
    <row r="376" spans="1:16" s="3" customFormat="1" ht="31.5" x14ac:dyDescent="0.25">
      <c r="A376" s="3" t="str">
        <f t="shared" si="5"/>
        <v>Земельный участок 682 кв.м. Адрес: Ростовская область, Азовский район, х. Обуховка, ул. Парковая, участок 2. Кадастровый номер 61:01:0600002:1227.</v>
      </c>
      <c r="B376" s="27">
        <v>4</v>
      </c>
      <c r="C376" s="27" t="s">
        <v>56</v>
      </c>
      <c r="D376" s="68">
        <f>IF(F376="-","-",MAX($D$8:D375)+1)</f>
        <v>200</v>
      </c>
      <c r="E376" s="44" t="s">
        <v>486</v>
      </c>
      <c r="F376" s="44" t="s">
        <v>216</v>
      </c>
      <c r="G376" s="14" t="s">
        <v>217</v>
      </c>
      <c r="H376" s="75" t="str">
        <f>IF(I376="-","-",IF(F376="-",MAX($F$8:H375)+1,"-"))</f>
        <v>-</v>
      </c>
      <c r="I376" s="83" t="s">
        <v>1</v>
      </c>
      <c r="J376" s="44"/>
      <c r="K376" s="15">
        <v>1</v>
      </c>
      <c r="L376" s="15">
        <v>1</v>
      </c>
      <c r="M376" s="15"/>
      <c r="N376" s="44" t="s">
        <v>11</v>
      </c>
      <c r="P376" s="21"/>
    </row>
    <row r="377" spans="1:16" s="3" customFormat="1" ht="55.5" customHeight="1" x14ac:dyDescent="0.25">
      <c r="A377" s="3" t="str">
        <f t="shared" si="5"/>
        <v>-. -</v>
      </c>
      <c r="B377" s="27" t="s">
        <v>1</v>
      </c>
      <c r="C377" s="27" t="s">
        <v>56</v>
      </c>
      <c r="D377" s="69" t="str">
        <f>IF(F377="-","-",MAX($D$8:D376)+1)</f>
        <v>-</v>
      </c>
      <c r="E377" s="30" t="s">
        <v>486</v>
      </c>
      <c r="F377" s="80" t="s">
        <v>1</v>
      </c>
      <c r="G377" s="39" t="s">
        <v>1</v>
      </c>
      <c r="H377" s="65">
        <f>IF(I377="-","-",IF(F377="-",MAX($F$8:H376)+1,"-"))</f>
        <v>167</v>
      </c>
      <c r="I377" s="25" t="s">
        <v>462</v>
      </c>
      <c r="J377" s="26"/>
      <c r="K377" s="37">
        <v>1</v>
      </c>
      <c r="L377" s="79">
        <v>1</v>
      </c>
      <c r="M377" s="37" t="s">
        <v>12</v>
      </c>
      <c r="N377" s="30" t="s">
        <v>11</v>
      </c>
      <c r="P377" s="21"/>
    </row>
    <row r="378" spans="1:16" s="3" customFormat="1" ht="31.5" x14ac:dyDescent="0.25">
      <c r="A378" s="3" t="str">
        <f t="shared" si="5"/>
        <v>Земельный участок 758 кв.м. Адрес: Ростовская область, Азовский район, х. Обуховка, ул. Весенняя, участок 43. Кадастровый номер 61:01:0600002:1149.</v>
      </c>
      <c r="B378" s="27">
        <v>4</v>
      </c>
      <c r="C378" s="27" t="s">
        <v>56</v>
      </c>
      <c r="D378" s="68">
        <f>IF(F378="-","-",MAX($D$8:D377)+1)</f>
        <v>201</v>
      </c>
      <c r="E378" s="44" t="s">
        <v>486</v>
      </c>
      <c r="F378" s="44" t="s">
        <v>218</v>
      </c>
      <c r="G378" s="14" t="s">
        <v>219</v>
      </c>
      <c r="H378" s="75" t="str">
        <f>IF(I378="-","-",IF(F378="-",MAX($F$8:H377)+1,"-"))</f>
        <v>-</v>
      </c>
      <c r="I378" s="83" t="s">
        <v>1</v>
      </c>
      <c r="J378" s="44"/>
      <c r="K378" s="15">
        <v>1</v>
      </c>
      <c r="L378" s="15">
        <v>1</v>
      </c>
      <c r="M378" s="15"/>
      <c r="N378" s="44" t="s">
        <v>11</v>
      </c>
      <c r="P378" s="21"/>
    </row>
    <row r="379" spans="1:16" s="3" customFormat="1" ht="70.5" customHeight="1" x14ac:dyDescent="0.25">
      <c r="A379" s="3" t="str">
        <f t="shared" si="5"/>
        <v>-. -</v>
      </c>
      <c r="B379" s="27" t="s">
        <v>1</v>
      </c>
      <c r="C379" s="27" t="s">
        <v>56</v>
      </c>
      <c r="D379" s="69" t="str">
        <f>IF(F379="-","-",MAX($D$8:D378)+1)</f>
        <v>-</v>
      </c>
      <c r="E379" s="30" t="s">
        <v>486</v>
      </c>
      <c r="F379" s="80" t="s">
        <v>1</v>
      </c>
      <c r="G379" s="39" t="s">
        <v>1</v>
      </c>
      <c r="H379" s="65">
        <f>IF(I379="-","-",IF(F379="-",MAX($F$8:H378)+1,"-"))</f>
        <v>168</v>
      </c>
      <c r="I379" s="25" t="s">
        <v>463</v>
      </c>
      <c r="J379" s="26"/>
      <c r="K379" s="37">
        <v>1</v>
      </c>
      <c r="L379" s="79">
        <v>1</v>
      </c>
      <c r="M379" s="37" t="s">
        <v>12</v>
      </c>
      <c r="N379" s="30" t="s">
        <v>11</v>
      </c>
      <c r="P379" s="21"/>
    </row>
    <row r="380" spans="1:16" s="3" customFormat="1" ht="31.5" x14ac:dyDescent="0.25">
      <c r="A380" s="3" t="str">
        <f t="shared" si="5"/>
        <v>Земельный участок площадью 601 кв.м. Адрес: Ростовская область, Азовский район, х. Обуховка, ул. Радужная, участок 34. Кадастровый номер 61:01:0600002:1122.</v>
      </c>
      <c r="B380" s="27">
        <v>4</v>
      </c>
      <c r="C380" s="27" t="s">
        <v>56</v>
      </c>
      <c r="D380" s="68">
        <f>IF(F380="-","-",MAX($D$8:D379)+1)</f>
        <v>202</v>
      </c>
      <c r="E380" s="44" t="s">
        <v>486</v>
      </c>
      <c r="F380" s="44" t="s">
        <v>220</v>
      </c>
      <c r="G380" s="14" t="s">
        <v>221</v>
      </c>
      <c r="H380" s="75" t="str">
        <f>IF(I380="-","-",IF(F380="-",MAX($F$8:H379)+1,"-"))</f>
        <v>-</v>
      </c>
      <c r="I380" s="83" t="s">
        <v>1</v>
      </c>
      <c r="J380" s="44"/>
      <c r="K380" s="15">
        <v>1</v>
      </c>
      <c r="L380" s="15">
        <v>1</v>
      </c>
      <c r="M380" s="15"/>
      <c r="N380" s="44" t="s">
        <v>11</v>
      </c>
      <c r="P380" s="21"/>
    </row>
    <row r="381" spans="1:16" s="3" customFormat="1" ht="31.5" x14ac:dyDescent="0.25">
      <c r="A381" s="3" t="str">
        <f t="shared" si="5"/>
        <v>-. -</v>
      </c>
      <c r="B381" s="27" t="s">
        <v>1</v>
      </c>
      <c r="C381" s="27" t="s">
        <v>56</v>
      </c>
      <c r="D381" s="69" t="str">
        <f>IF(F381="-","-",MAX($D$8:D380)+1)</f>
        <v>-</v>
      </c>
      <c r="E381" s="30" t="s">
        <v>486</v>
      </c>
      <c r="F381" s="80" t="s">
        <v>1</v>
      </c>
      <c r="G381" s="39" t="s">
        <v>1</v>
      </c>
      <c r="H381" s="65">
        <f>IF(I381="-","-",IF(F381="-",MAX($F$8:H380)+1,"-"))</f>
        <v>169</v>
      </c>
      <c r="I381" s="25" t="s">
        <v>464</v>
      </c>
      <c r="J381" s="26"/>
      <c r="K381" s="37">
        <v>1</v>
      </c>
      <c r="L381" s="79">
        <v>1</v>
      </c>
      <c r="M381" s="37" t="s">
        <v>12</v>
      </c>
      <c r="N381" s="30" t="s">
        <v>11</v>
      </c>
      <c r="P381" s="21"/>
    </row>
    <row r="382" spans="1:16" s="3" customFormat="1" ht="51" customHeight="1" x14ac:dyDescent="0.25">
      <c r="A382" s="3" t="str">
        <f t="shared" si="5"/>
        <v>Земельный участок площадью 727 841 кв.м. Категория земель: земли сельскохозяйственного назначения, разрешенное использование: для сельскохозяйственного производства. Адрес: Московская область, Можайский район, участок находится примерно в 1100 м. по напра</v>
      </c>
      <c r="B382" s="27">
        <v>4</v>
      </c>
      <c r="C382" s="27" t="s">
        <v>56</v>
      </c>
      <c r="D382" s="68">
        <f>IF(F382="-","-",MAX($D$8:D381)+1)</f>
        <v>203</v>
      </c>
      <c r="E382" s="44" t="s">
        <v>487</v>
      </c>
      <c r="F382" s="14" t="s">
        <v>475</v>
      </c>
      <c r="G382" s="14" t="s">
        <v>476</v>
      </c>
      <c r="H382" s="75" t="str">
        <f>IF(I382="-","-",IF(F382="-",MAX($F$8:H381)+1,"-"))</f>
        <v>-</v>
      </c>
      <c r="I382" s="83" t="s">
        <v>1</v>
      </c>
      <c r="J382" s="44"/>
      <c r="K382" s="15">
        <v>4235990</v>
      </c>
      <c r="L382" s="15">
        <v>9289000</v>
      </c>
      <c r="M382" s="15"/>
      <c r="N382" s="46" t="s">
        <v>478</v>
      </c>
      <c r="P382" s="21"/>
    </row>
    <row r="383" spans="1:16" s="3" customFormat="1" ht="63" x14ac:dyDescent="0.25">
      <c r="A383" s="3" t="str">
        <f t="shared" si="5"/>
        <v>-. -</v>
      </c>
      <c r="B383" s="27" t="s">
        <v>1</v>
      </c>
      <c r="C383" s="27" t="s">
        <v>56</v>
      </c>
      <c r="D383" s="69" t="str">
        <f>IF(F383="-","-",MAX($D$8:D382)+1)</f>
        <v>-</v>
      </c>
      <c r="E383" s="30" t="s">
        <v>487</v>
      </c>
      <c r="F383" s="80" t="s">
        <v>1</v>
      </c>
      <c r="G383" s="39" t="s">
        <v>1</v>
      </c>
      <c r="H383" s="65">
        <f>IF(I383="-","-",IF(F383="-",MAX($F$8:H382)+1,"-"))</f>
        <v>170</v>
      </c>
      <c r="I383" s="45" t="s">
        <v>477</v>
      </c>
      <c r="J383" s="26"/>
      <c r="K383" s="37">
        <v>4235990</v>
      </c>
      <c r="L383" s="79">
        <v>9289000</v>
      </c>
      <c r="M383" s="37" t="s">
        <v>12</v>
      </c>
      <c r="N383" s="47" t="s">
        <v>478</v>
      </c>
      <c r="P383" s="21"/>
    </row>
    <row r="384" spans="1:16" s="3" customFormat="1" ht="69" customHeight="1" x14ac:dyDescent="0.25">
      <c r="A384" s="3" t="str">
        <f t="shared" si="5"/>
        <v>Земельный участок площадью 308328 +/- 4859 кв.м. Категория земель: земли сельскохозяйственного назначения, разрешенное использование: для сельскохозяйственного производства. Адрес: Московская область, Можайский район, участок находится примерно в 1100 м п</v>
      </c>
      <c r="B384" s="27">
        <v>4</v>
      </c>
      <c r="C384" s="27" t="s">
        <v>56</v>
      </c>
      <c r="D384" s="68">
        <f>IF(F384="-","-",MAX($D$8:D383)+1)</f>
        <v>204</v>
      </c>
      <c r="E384" s="95" t="s">
        <v>487</v>
      </c>
      <c r="F384" s="14" t="s">
        <v>471</v>
      </c>
      <c r="G384" s="14" t="s">
        <v>472</v>
      </c>
      <c r="H384" s="75" t="str">
        <f>IF(I384="-","-",IF(F384="-",MAX($F$8:H383)+1,"-"))</f>
        <v>-</v>
      </c>
      <c r="I384" s="83" t="s">
        <v>1</v>
      </c>
      <c r="J384" s="44"/>
      <c r="K384" s="15">
        <v>1794500</v>
      </c>
      <c r="L384" s="15">
        <v>4311000</v>
      </c>
      <c r="M384" s="15"/>
      <c r="N384" s="43" t="s">
        <v>474</v>
      </c>
      <c r="P384" s="21"/>
    </row>
    <row r="385" spans="1:16" s="3" customFormat="1" ht="63" x14ac:dyDescent="0.25">
      <c r="A385" s="3" t="str">
        <f t="shared" si="5"/>
        <v>-. -</v>
      </c>
      <c r="B385" s="27" t="s">
        <v>1</v>
      </c>
      <c r="C385" s="27" t="s">
        <v>56</v>
      </c>
      <c r="D385" s="69" t="str">
        <f>IF(F385="-","-",MAX($D$8:D384)+1)</f>
        <v>-</v>
      </c>
      <c r="E385" s="96" t="s">
        <v>487</v>
      </c>
      <c r="F385" s="80" t="s">
        <v>1</v>
      </c>
      <c r="G385" s="39" t="s">
        <v>1</v>
      </c>
      <c r="H385" s="65">
        <f>IF(I385="-","-",IF(F385="-",MAX($F$8:H384)+1,"-"))</f>
        <v>171</v>
      </c>
      <c r="I385" s="45" t="s">
        <v>473</v>
      </c>
      <c r="J385" s="26"/>
      <c r="K385" s="37">
        <v>1794500</v>
      </c>
      <c r="L385" s="79">
        <v>4311000</v>
      </c>
      <c r="M385" s="37" t="s">
        <v>12</v>
      </c>
      <c r="N385" s="48" t="s">
        <v>474</v>
      </c>
      <c r="P385" s="21"/>
    </row>
    <row r="386" spans="1:16" s="3" customFormat="1" ht="51" customHeight="1" x14ac:dyDescent="0.25">
      <c r="A386" s="3" t="str">
        <f t="shared" si="5"/>
        <v>Земельный участок площадью 5400 +/- 26 кв.м. Категория земель: земли промышленности, для размещения промышленных баз, складов. Адрес: Тульская область, Ленинский район, с/п Ильинское, с. Осиновая гора. Кадастровый номер 71:14:030501:412.</v>
      </c>
      <c r="B386" s="27">
        <v>4</v>
      </c>
      <c r="C386" s="27" t="s">
        <v>56</v>
      </c>
      <c r="D386" s="68">
        <f>IF(F386="-","-",MAX($D$8:D385)+1)</f>
        <v>205</v>
      </c>
      <c r="E386" s="44" t="s">
        <v>487</v>
      </c>
      <c r="F386" s="14" t="s">
        <v>35</v>
      </c>
      <c r="G386" s="14" t="s">
        <v>36</v>
      </c>
      <c r="H386" s="75" t="str">
        <f>IF(I386="-","-",IF(F386="-",MAX($F$8:H385)+1,"-"))</f>
        <v>-</v>
      </c>
      <c r="I386" s="83" t="s">
        <v>1</v>
      </c>
      <c r="J386" s="44"/>
      <c r="K386" s="102">
        <v>175997</v>
      </c>
      <c r="L386" s="103">
        <v>181440</v>
      </c>
      <c r="M386" s="15"/>
      <c r="N386" s="44" t="s">
        <v>264</v>
      </c>
      <c r="P386" s="21"/>
    </row>
    <row r="387" spans="1:16" s="3" customFormat="1" ht="47.25" x14ac:dyDescent="0.25">
      <c r="A387" s="3" t="str">
        <f t="shared" si="5"/>
        <v>Земельный участок площадью 5400 +/- 26 кв.м. Категория земель: земли промышленности, для размещения промышленных баз, складов. Адрес: Тульская область, Ленинский район, с/п Ильинское, с. Осиновая гора. Кадастровый номер 71:14:030501:400.</v>
      </c>
      <c r="B387" s="27">
        <v>4</v>
      </c>
      <c r="C387" s="27" t="s">
        <v>56</v>
      </c>
      <c r="D387" s="68">
        <f>IF(F387="-","-",MAX($D$8:D386)+1)</f>
        <v>206</v>
      </c>
      <c r="E387" s="44" t="s">
        <v>487</v>
      </c>
      <c r="F387" s="14" t="s">
        <v>35</v>
      </c>
      <c r="G387" s="14" t="s">
        <v>37</v>
      </c>
      <c r="H387" s="75" t="str">
        <f>IF(I387="-","-",IF(F387="-",MAX($F$8:H386)+1,"-"))</f>
        <v>-</v>
      </c>
      <c r="I387" s="83" t="s">
        <v>1</v>
      </c>
      <c r="J387" s="28"/>
      <c r="K387" s="102">
        <v>175997</v>
      </c>
      <c r="L387" s="103">
        <v>181440</v>
      </c>
      <c r="M387" s="15"/>
      <c r="N387" s="44" t="s">
        <v>264</v>
      </c>
      <c r="P387" s="21"/>
    </row>
    <row r="388" spans="1:16" s="3" customFormat="1" ht="51" customHeight="1" x14ac:dyDescent="0.25">
      <c r="A388" s="3" t="str">
        <f t="shared" si="5"/>
        <v>Земельный участок площадью 12100 +/- 38 кв.м. Категория земель: земли промышленности, для размещения промышленных баз, складов. Адрес: Тульская область, Ленинский район, с/п Ильинское, с. Осиновая гора. Кадастровый номер 71:14:030501:406.</v>
      </c>
      <c r="B388" s="27">
        <v>4</v>
      </c>
      <c r="C388" s="27" t="s">
        <v>56</v>
      </c>
      <c r="D388" s="68">
        <f>IF(F388="-","-",MAX($D$8:D387)+1)</f>
        <v>207</v>
      </c>
      <c r="E388" s="44" t="s">
        <v>487</v>
      </c>
      <c r="F388" s="14" t="s">
        <v>38</v>
      </c>
      <c r="G388" s="14" t="s">
        <v>39</v>
      </c>
      <c r="H388" s="75" t="str">
        <f>IF(I388="-","-",IF(F388="-",MAX($F$8:H387)+1,"-"))</f>
        <v>-</v>
      </c>
      <c r="I388" s="83" t="s">
        <v>1</v>
      </c>
      <c r="J388" s="44"/>
      <c r="K388" s="102">
        <v>410795</v>
      </c>
      <c r="L388" s="103">
        <v>423500</v>
      </c>
      <c r="M388" s="15"/>
      <c r="N388" s="44" t="s">
        <v>264</v>
      </c>
      <c r="P388" s="21"/>
    </row>
    <row r="389" spans="1:16" s="3" customFormat="1" ht="47.25" x14ac:dyDescent="0.25">
      <c r="A389" s="3" t="str">
        <f t="shared" si="5"/>
        <v>Земельный участок площадью 12500 +/- 39 кв.м. Категория земель: земли промышленности, для сельскохозяйственного использования. Адрес: Тульская область, Ленинский район, с/п Ильинское, с. Осиновая гора. Кадастровый номер 71:14:030501:409.</v>
      </c>
      <c r="B389" s="27">
        <v>4</v>
      </c>
      <c r="C389" s="27" t="s">
        <v>56</v>
      </c>
      <c r="D389" s="68">
        <f>IF(F389="-","-",MAX($D$8:D388)+1)</f>
        <v>208</v>
      </c>
      <c r="E389" s="44" t="s">
        <v>487</v>
      </c>
      <c r="F389" s="14" t="s">
        <v>40</v>
      </c>
      <c r="G389" s="14" t="s">
        <v>41</v>
      </c>
      <c r="H389" s="75" t="str">
        <f>IF(I389="-","-",IF(F389="-",MAX($F$8:H388)+1,"-"))</f>
        <v>-</v>
      </c>
      <c r="I389" s="83" t="s">
        <v>1</v>
      </c>
      <c r="J389" s="28"/>
      <c r="K389" s="102">
        <v>181875</v>
      </c>
      <c r="L389" s="103">
        <v>187500</v>
      </c>
      <c r="M389" s="15"/>
      <c r="N389" s="44" t="s">
        <v>264</v>
      </c>
      <c r="P389" s="21"/>
    </row>
    <row r="390" spans="1:16" s="3" customFormat="1" ht="51" customHeight="1" x14ac:dyDescent="0.25">
      <c r="A390" s="3" t="str">
        <f t="shared" si="5"/>
        <v>Земельный участок площадью 12600 +/- 39 кв.м. Категория земель: земли промышленности, для размещения промышленных баз, складов. Адрес: Тульская область, Ленинский район, с/п Ильинское, с. Осиновая гора. Кадастровый номер 71:14:030501:411.</v>
      </c>
      <c r="B390" s="27">
        <v>4</v>
      </c>
      <c r="C390" s="27" t="s">
        <v>56</v>
      </c>
      <c r="D390" s="68">
        <f>IF(F390="-","-",MAX($D$8:D389)+1)</f>
        <v>209</v>
      </c>
      <c r="E390" s="44" t="s">
        <v>487</v>
      </c>
      <c r="F390" s="14" t="s">
        <v>42</v>
      </c>
      <c r="G390" s="14" t="s">
        <v>43</v>
      </c>
      <c r="H390" s="75" t="str">
        <f>IF(I390="-","-",IF(F390="-",MAX($F$8:H389)+1,"-"))</f>
        <v>-</v>
      </c>
      <c r="I390" s="83" t="s">
        <v>1</v>
      </c>
      <c r="J390" s="44"/>
      <c r="K390" s="102">
        <v>183330</v>
      </c>
      <c r="L390" s="103">
        <v>189000</v>
      </c>
      <c r="M390" s="15"/>
      <c r="N390" s="44" t="s">
        <v>264</v>
      </c>
      <c r="P390" s="21"/>
    </row>
    <row r="391" spans="1:16" s="3" customFormat="1" ht="47.25" x14ac:dyDescent="0.25">
      <c r="A391" s="3" t="str">
        <f t="shared" si="5"/>
        <v>Земельный участок площадью 1310 +/- 317 кв.м. Категория земель: земли промышленности, для размещения промышленных баз, складов. Адрес: Тульская область, Ленинский район, с/п Ильинское, с. Осиновая гора. Кадастровый номер 71:14:030501:452.</v>
      </c>
      <c r="B391" s="27">
        <v>4</v>
      </c>
      <c r="C391" s="27" t="s">
        <v>56</v>
      </c>
      <c r="D391" s="68">
        <f>IF(F391="-","-",MAX($D$8:D390)+1)</f>
        <v>210</v>
      </c>
      <c r="E391" s="44" t="s">
        <v>487</v>
      </c>
      <c r="F391" s="14" t="s">
        <v>44</v>
      </c>
      <c r="G391" s="14" t="s">
        <v>45</v>
      </c>
      <c r="H391" s="75" t="str">
        <f>IF(I391="-","-",IF(F391="-",MAX($F$8:H390)+1,"-"))</f>
        <v>-</v>
      </c>
      <c r="I391" s="83" t="s">
        <v>1</v>
      </c>
      <c r="J391" s="28"/>
      <c r="K391" s="102">
        <v>124529</v>
      </c>
      <c r="L391" s="103">
        <v>128380</v>
      </c>
      <c r="M391" s="15"/>
      <c r="N391" s="44" t="s">
        <v>264</v>
      </c>
      <c r="P391" s="21"/>
    </row>
    <row r="392" spans="1:16" s="3" customFormat="1" ht="51" customHeight="1" x14ac:dyDescent="0.25">
      <c r="A392" s="3" t="str">
        <f t="shared" si="5"/>
        <v>Земельный участок площадью 14700 +/- 42 кв.м. Категория земель: земли промышленности, для размещения промышленных баз, складов. Адрес: Тульская область, Ленинский район, с/п Ильинское, с. Осиновая гора. Кадастровый номер 71:14:030501:405.</v>
      </c>
      <c r="B392" s="27">
        <v>4</v>
      </c>
      <c r="C392" s="27" t="s">
        <v>56</v>
      </c>
      <c r="D392" s="68">
        <f>IF(F392="-","-",MAX($D$8:D391)+1)</f>
        <v>211</v>
      </c>
      <c r="E392" s="44" t="s">
        <v>487</v>
      </c>
      <c r="F392" s="14" t="s">
        <v>46</v>
      </c>
      <c r="G392" s="14" t="s">
        <v>47</v>
      </c>
      <c r="H392" s="75" t="str">
        <f>IF(I392="-","-",IF(F392="-",MAX($F$8:H391)+1,"-"))</f>
        <v>-</v>
      </c>
      <c r="I392" s="83" t="s">
        <v>1</v>
      </c>
      <c r="J392" s="44"/>
      <c r="K392" s="102">
        <v>213885</v>
      </c>
      <c r="L392" s="103">
        <v>220500</v>
      </c>
      <c r="M392" s="15"/>
      <c r="N392" s="44" t="s">
        <v>264</v>
      </c>
      <c r="P392" s="21"/>
    </row>
    <row r="393" spans="1:16" s="3" customFormat="1" ht="47.25" x14ac:dyDescent="0.25">
      <c r="A393" s="3" t="str">
        <f t="shared" ref="A393:A397" si="6">LEFT(CONCATENATE(IF(RIGHT(F393,1)=".",LEFT(F393,LEN(F393)-1),F393),". ",G393),255)</f>
        <v>Земельный участок площадью 20500 +/- 50 кв.м. Категория земель: земли промышленности, для сельскохозяйственного использования. Адрес: Тульская область, Ленинский район, с/п Ильинское, с. Осиновая гора. Кадастровый номер 71:14:030501:414.</v>
      </c>
      <c r="B393" s="27">
        <v>4</v>
      </c>
      <c r="C393" s="27" t="s">
        <v>56</v>
      </c>
      <c r="D393" s="68">
        <f>IF(F393="-","-",MAX($D$8:D392)+1)</f>
        <v>212</v>
      </c>
      <c r="E393" s="44" t="s">
        <v>487</v>
      </c>
      <c r="F393" s="14" t="s">
        <v>48</v>
      </c>
      <c r="G393" s="14" t="s">
        <v>49</v>
      </c>
      <c r="H393" s="75" t="str">
        <f>IF(I393="-","-",IF(F393="-",MAX($F$8:H392)+1,"-"))</f>
        <v>-</v>
      </c>
      <c r="I393" s="83" t="s">
        <v>1</v>
      </c>
      <c r="J393" s="28"/>
      <c r="K393" s="102">
        <v>298275</v>
      </c>
      <c r="L393" s="103">
        <v>307500</v>
      </c>
      <c r="M393" s="15"/>
      <c r="N393" s="44" t="s">
        <v>264</v>
      </c>
      <c r="P393" s="21"/>
    </row>
    <row r="394" spans="1:16" s="3" customFormat="1" ht="51" customHeight="1" x14ac:dyDescent="0.25">
      <c r="A394" s="3" t="str">
        <f t="shared" si="6"/>
        <v>Земельный участок площадью 2490 +/- 437 кв.м. Категория земель: земли промышленности, для размещения промышленных баз, складов. Адрес: Тульская область, Ленинский район, с/п Ильинское, с. Осиновая гора. Кадастровый номер 71:14:030501:453.</v>
      </c>
      <c r="B394" s="27">
        <v>4</v>
      </c>
      <c r="C394" s="27" t="s">
        <v>56</v>
      </c>
      <c r="D394" s="68">
        <f>IF(F394="-","-",MAX($D$8:D393)+1)</f>
        <v>213</v>
      </c>
      <c r="E394" s="44" t="s">
        <v>487</v>
      </c>
      <c r="F394" s="14" t="s">
        <v>50</v>
      </c>
      <c r="G394" s="14" t="s">
        <v>51</v>
      </c>
      <c r="H394" s="75" t="str">
        <f>IF(I394="-","-",IF(F394="-",MAX($F$8:H393)+1,"-"))</f>
        <v>-</v>
      </c>
      <c r="I394" s="83" t="s">
        <v>1</v>
      </c>
      <c r="J394" s="44"/>
      <c r="K394" s="102">
        <v>280175</v>
      </c>
      <c r="L394" s="103">
        <v>288840</v>
      </c>
      <c r="M394" s="15"/>
      <c r="N394" s="44" t="s">
        <v>264</v>
      </c>
      <c r="P394" s="21"/>
    </row>
    <row r="395" spans="1:16" s="3" customFormat="1" ht="47.25" x14ac:dyDescent="0.25">
      <c r="A395" s="3" t="str">
        <f t="shared" si="6"/>
        <v>Земельный участок площадью 4700 +/- 24 кв.м. Категория земель: земли промышленности, для размещения промышленных баз, складов. Адрес: Тульская область, Ленинский район, с/п Ильинское, с. Осиновая гора. Кадастровый номер 71:14:030501:413.</v>
      </c>
      <c r="B395" s="27">
        <v>4</v>
      </c>
      <c r="C395" s="27" t="s">
        <v>56</v>
      </c>
      <c r="D395" s="68">
        <f>IF(F395="-","-",MAX($D$8:D394)+1)</f>
        <v>214</v>
      </c>
      <c r="E395" s="44" t="s">
        <v>487</v>
      </c>
      <c r="F395" s="14" t="s">
        <v>52</v>
      </c>
      <c r="G395" s="14" t="s">
        <v>53</v>
      </c>
      <c r="H395" s="75" t="str">
        <f>IF(I395="-","-",IF(F395="-",MAX($F$8:H394)+1,"-"))</f>
        <v>-</v>
      </c>
      <c r="I395" s="83" t="s">
        <v>1</v>
      </c>
      <c r="J395" s="28"/>
      <c r="K395" s="102">
        <v>178713</v>
      </c>
      <c r="L395" s="103">
        <v>184240</v>
      </c>
      <c r="M395" s="15"/>
      <c r="N395" s="44" t="s">
        <v>264</v>
      </c>
      <c r="P395" s="21"/>
    </row>
    <row r="396" spans="1:16" s="3" customFormat="1" ht="51" customHeight="1" x14ac:dyDescent="0.25">
      <c r="A396" s="3" t="str">
        <f t="shared" si="6"/>
        <v>Земельный участок площадью 5000 +/- 25 кв.м. Категория земель: земли промышленности, для размещения промышленных баз, складов. Адрес: Тульская область, Ленинский район, с/п Ильинское, с. Осиновая гора. Кадастровый номер 71:14:030501:407.</v>
      </c>
      <c r="B396" s="27">
        <v>4</v>
      </c>
      <c r="C396" s="27" t="s">
        <v>56</v>
      </c>
      <c r="D396" s="68">
        <f>IF(F396="-","-",MAX($D$8:D395)+1)</f>
        <v>215</v>
      </c>
      <c r="E396" s="44" t="s">
        <v>487</v>
      </c>
      <c r="F396" s="14" t="s">
        <v>54</v>
      </c>
      <c r="G396" s="14" t="s">
        <v>55</v>
      </c>
      <c r="H396" s="75" t="str">
        <f>IF(I396="-","-",IF(F396="-",MAX($F$8:H395)+1,"-"))</f>
        <v>-</v>
      </c>
      <c r="I396" s="83" t="s">
        <v>1</v>
      </c>
      <c r="J396" s="44"/>
      <c r="K396" s="102">
        <v>190120</v>
      </c>
      <c r="L396" s="103">
        <v>196000</v>
      </c>
      <c r="M396" s="15"/>
      <c r="N396" s="44" t="s">
        <v>264</v>
      </c>
      <c r="P396" s="21"/>
    </row>
    <row r="397" spans="1:16" s="3" customFormat="1" ht="47.25" x14ac:dyDescent="0.25">
      <c r="A397" s="3" t="str">
        <f t="shared" si="6"/>
        <v>-. -</v>
      </c>
      <c r="B397" s="27" t="s">
        <v>1</v>
      </c>
      <c r="C397" s="27" t="s">
        <v>56</v>
      </c>
      <c r="D397" s="69" t="str">
        <f>IF(F397="-","-",MAX($D$8:D396)+1)</f>
        <v>-</v>
      </c>
      <c r="E397" s="30" t="s">
        <v>487</v>
      </c>
      <c r="F397" s="80" t="s">
        <v>1</v>
      </c>
      <c r="G397" s="39" t="s">
        <v>1</v>
      </c>
      <c r="H397" s="65">
        <f>IF(I397="-","-",IF(F397="-",MAX($F$8:H396)+1,"-"))</f>
        <v>172</v>
      </c>
      <c r="I397" s="25" t="s">
        <v>1230</v>
      </c>
      <c r="J397" s="26"/>
      <c r="K397" s="104">
        <f>SUM(K386:K396)</f>
        <v>2413691</v>
      </c>
      <c r="L397" s="104">
        <f>SUM(L386:L396)</f>
        <v>2488340</v>
      </c>
      <c r="M397" s="37" t="s">
        <v>12</v>
      </c>
      <c r="N397" s="30" t="s">
        <v>264</v>
      </c>
      <c r="P397" s="21"/>
    </row>
    <row r="398" spans="1:16" s="3" customFormat="1" ht="51.75" customHeight="1" x14ac:dyDescent="0.25">
      <c r="A398" s="3" t="str">
        <f t="shared" ref="A398:A454" si="7">LEFT(CONCATENATE(IF(RIGHT(F398,1)=".",LEFT(F398,LEN(F398)-1),F398),". ",G398),255)</f>
        <v>Земельный участок площадью 500 кв.м. Категория земель: земли населенных пунктов, для ведения личного подсобного хозяйства. Адрес: Алтайский край, Красногорский район, с. Усть-Кажа, ул. Зеленый Клин, участок 3/1. Кадастровый номер 22:20:010201:207.</v>
      </c>
      <c r="B398" s="27">
        <v>2</v>
      </c>
      <c r="C398" s="27" t="s">
        <v>224</v>
      </c>
      <c r="D398" s="68">
        <f>IF(F398="-","-",MAX($D$8:D397)+1)</f>
        <v>216</v>
      </c>
      <c r="E398" s="44" t="s">
        <v>1099</v>
      </c>
      <c r="F398" s="14" t="s">
        <v>1133</v>
      </c>
      <c r="G398" s="14" t="s">
        <v>1134</v>
      </c>
      <c r="H398" s="75" t="str">
        <f>IF(I398="-","-",IF(F398="-",MAX($F$8:H397)+1,"-"))</f>
        <v>-</v>
      </c>
      <c r="I398" s="28" t="s">
        <v>1</v>
      </c>
      <c r="J398" s="28" t="s">
        <v>892</v>
      </c>
      <c r="K398" s="61">
        <v>67000</v>
      </c>
      <c r="L398" s="61">
        <v>67000</v>
      </c>
      <c r="M398" s="88" t="s">
        <v>12</v>
      </c>
      <c r="N398" s="14" t="s">
        <v>1</v>
      </c>
      <c r="P398" s="21"/>
    </row>
    <row r="399" spans="1:16" s="3" customFormat="1" ht="31.5" x14ac:dyDescent="0.25">
      <c r="A399" s="3" t="str">
        <f t="shared" si="7"/>
        <v>Жилой дом площадью 46,8 кв.м. Адрес: Алтайский край, Красногорский район, с. Усть-Кажа, ул. Зеленый Клин, д. 3, кв. 1. Кадастровый номер 22:20:010201:595.</v>
      </c>
      <c r="B399" s="27">
        <v>2</v>
      </c>
      <c r="C399" s="27" t="s">
        <v>224</v>
      </c>
      <c r="D399" s="68">
        <f>IF(F399="-","-",MAX($D$8:D398)+1)</f>
        <v>217</v>
      </c>
      <c r="E399" s="44" t="s">
        <v>1099</v>
      </c>
      <c r="F399" s="14" t="s">
        <v>1135</v>
      </c>
      <c r="G399" s="14" t="s">
        <v>1136</v>
      </c>
      <c r="H399" s="75" t="str">
        <f>IF(I399="-","-",IF(F399="-",MAX($F$8:H398)+1,"-"))</f>
        <v>-</v>
      </c>
      <c r="I399" s="28" t="s">
        <v>1</v>
      </c>
      <c r="J399" s="28" t="s">
        <v>892</v>
      </c>
      <c r="K399" s="61">
        <v>208000</v>
      </c>
      <c r="L399" s="61">
        <v>208000</v>
      </c>
      <c r="M399" s="88" t="s">
        <v>12</v>
      </c>
      <c r="N399" s="14" t="s">
        <v>1</v>
      </c>
      <c r="P399" s="21"/>
    </row>
    <row r="400" spans="1:16" s="3" customFormat="1" ht="63" x14ac:dyDescent="0.25">
      <c r="A400" s="3" t="str">
        <f t="shared" si="7"/>
        <v>-. -</v>
      </c>
      <c r="B400" s="27" t="s">
        <v>1</v>
      </c>
      <c r="C400" s="27" t="s">
        <v>224</v>
      </c>
      <c r="D400" s="69" t="str">
        <f>IF(F400="-","-",MAX($D$8:D399)+1)</f>
        <v>-</v>
      </c>
      <c r="E400" s="30" t="s">
        <v>1099</v>
      </c>
      <c r="F400" s="80" t="s">
        <v>1</v>
      </c>
      <c r="G400" s="39" t="s">
        <v>1</v>
      </c>
      <c r="H400" s="65">
        <f>IF(I400="-","-",IF(F400="-",MAX($F$8:H399)+1,"-"))</f>
        <v>173</v>
      </c>
      <c r="I400" s="25" t="s">
        <v>1145</v>
      </c>
      <c r="J400" s="26" t="s">
        <v>1</v>
      </c>
      <c r="K400" s="77">
        <v>275000</v>
      </c>
      <c r="L400" s="77">
        <v>275000</v>
      </c>
      <c r="M400" s="90" t="s">
        <v>12</v>
      </c>
      <c r="N400" s="25" t="s">
        <v>1148</v>
      </c>
      <c r="P400" s="21"/>
    </row>
    <row r="401" spans="1:16" s="3" customFormat="1" ht="51.75" customHeight="1" x14ac:dyDescent="0.25">
      <c r="A401" s="3" t="str">
        <f t="shared" si="7"/>
        <v>Жилой дом площадью 103,7 кв.м. Адрес: Республика Башкортостан, Чишминский район, деревня Игнатовка, ул. Гагарина, д. 6. Кадастровый номер 02:52:130401:186.</v>
      </c>
      <c r="B401" s="27">
        <v>2</v>
      </c>
      <c r="C401" s="27" t="s">
        <v>224</v>
      </c>
      <c r="D401" s="68">
        <f>IF(F401="-","-",MAX($D$8:D400)+1)</f>
        <v>218</v>
      </c>
      <c r="E401" s="44" t="s">
        <v>1100</v>
      </c>
      <c r="F401" s="14" t="s">
        <v>518</v>
      </c>
      <c r="G401" s="14" t="s">
        <v>519</v>
      </c>
      <c r="H401" s="75" t="str">
        <f>IF(I401="-","-",IF(F401="-",MAX($F$8:H400)+1,"-"))</f>
        <v>-</v>
      </c>
      <c r="I401" s="28" t="s">
        <v>1</v>
      </c>
      <c r="J401" s="28" t="s">
        <v>892</v>
      </c>
      <c r="K401" s="61">
        <v>853600</v>
      </c>
      <c r="L401" s="61">
        <v>930000</v>
      </c>
      <c r="M401" s="88" t="s">
        <v>12</v>
      </c>
      <c r="N401" s="14" t="s">
        <v>1</v>
      </c>
      <c r="P401" s="21"/>
    </row>
    <row r="402" spans="1:16" s="3" customFormat="1" ht="47.25" x14ac:dyDescent="0.25">
      <c r="A402" s="3" t="str">
        <f t="shared" si="7"/>
        <v>Земельный участок площадью 3050 кв.м. Категория земель: земли населенных пунктов, для ведения личного подсобного хозяйства. Адрес: Республика Башкортостан, Чишминский район, деревня Игнатовка, ул. Гагарина, участок 6. Кадастровый номер 02:52:130401:11.</v>
      </c>
      <c r="B402" s="27">
        <v>2</v>
      </c>
      <c r="C402" s="27" t="s">
        <v>224</v>
      </c>
      <c r="D402" s="68">
        <f>IF(F402="-","-",MAX($D$8:D401)+1)</f>
        <v>219</v>
      </c>
      <c r="E402" s="44" t="s">
        <v>1100</v>
      </c>
      <c r="F402" s="14" t="s">
        <v>520</v>
      </c>
      <c r="G402" s="14" t="s">
        <v>521</v>
      </c>
      <c r="H402" s="75" t="str">
        <f>IF(I402="-","-",IF(F402="-",MAX($F$8:H401)+1,"-"))</f>
        <v>-</v>
      </c>
      <c r="I402" s="28" t="s">
        <v>1</v>
      </c>
      <c r="J402" s="28" t="s">
        <v>892</v>
      </c>
      <c r="K402" s="61">
        <v>64800</v>
      </c>
      <c r="L402" s="61">
        <v>350000</v>
      </c>
      <c r="M402" s="88" t="s">
        <v>12</v>
      </c>
      <c r="N402" s="14" t="s">
        <v>1</v>
      </c>
      <c r="P402" s="21"/>
    </row>
    <row r="403" spans="1:16" s="3" customFormat="1" ht="63" x14ac:dyDescent="0.25">
      <c r="A403" s="3" t="str">
        <f t="shared" si="7"/>
        <v>-. -</v>
      </c>
      <c r="B403" s="27" t="s">
        <v>1</v>
      </c>
      <c r="C403" s="27" t="s">
        <v>224</v>
      </c>
      <c r="D403" s="69" t="str">
        <f>IF(F403="-","-",MAX($D$8:D402)+1)</f>
        <v>-</v>
      </c>
      <c r="E403" s="30" t="s">
        <v>1100</v>
      </c>
      <c r="F403" s="80" t="s">
        <v>1</v>
      </c>
      <c r="G403" s="39" t="s">
        <v>1</v>
      </c>
      <c r="H403" s="65">
        <f>IF(I403="-","-",IF(F403="-",MAX($F$8:H402)+1,"-"))</f>
        <v>174</v>
      </c>
      <c r="I403" s="25" t="s">
        <v>893</v>
      </c>
      <c r="J403" s="26" t="s">
        <v>1</v>
      </c>
      <c r="K403" s="77">
        <v>918400</v>
      </c>
      <c r="L403" s="77">
        <v>1280000</v>
      </c>
      <c r="M403" s="90" t="s">
        <v>12</v>
      </c>
      <c r="N403" s="25" t="s">
        <v>894</v>
      </c>
      <c r="P403" s="21"/>
    </row>
    <row r="404" spans="1:16" s="3" customFormat="1" ht="31.5" x14ac:dyDescent="0.25">
      <c r="A404" s="3" t="str">
        <f t="shared" si="7"/>
        <v>Жилой дом площадью 135,3 кв.м. Адрес: Республика Башкортостан, Дуванский район, с. Ярославка, ул. Комсомольская, д. 149. Кадастровый номер 02:21:050203:257.</v>
      </c>
      <c r="B404" s="27">
        <v>2</v>
      </c>
      <c r="C404" s="27" t="s">
        <v>224</v>
      </c>
      <c r="D404" s="68">
        <f>IF(F404="-","-",MAX($D$8:D403)+1)</f>
        <v>220</v>
      </c>
      <c r="E404" s="44" t="s">
        <v>1100</v>
      </c>
      <c r="F404" s="14" t="s">
        <v>522</v>
      </c>
      <c r="G404" s="14" t="s">
        <v>523</v>
      </c>
      <c r="H404" s="75" t="str">
        <f>IF(I404="-","-",IF(F404="-",MAX($F$8:H403)+1,"-"))</f>
        <v>-</v>
      </c>
      <c r="I404" s="28" t="s">
        <v>1</v>
      </c>
      <c r="J404" s="28" t="s">
        <v>892</v>
      </c>
      <c r="K404" s="61">
        <v>888617</v>
      </c>
      <c r="L404" s="61">
        <v>1100000</v>
      </c>
      <c r="M404" s="88" t="s">
        <v>12</v>
      </c>
      <c r="N404" s="14" t="s">
        <v>1</v>
      </c>
      <c r="P404" s="21"/>
    </row>
    <row r="405" spans="1:16" s="3" customFormat="1" ht="47.25" x14ac:dyDescent="0.25">
      <c r="A405" s="3" t="str">
        <f t="shared" si="7"/>
        <v>Земельный участок площадью 5027 +/- 25 кв.м. Категория земель: земли населенных пунктов, для ведения личного подсобного хозяйства. Адрес: Республика Башкортостан, Дуванский район, с. Ярославка, ул. Комсомольская, участок 149. Кадастровый номер 02:21:05020</v>
      </c>
      <c r="B405" s="27">
        <v>2</v>
      </c>
      <c r="C405" s="27" t="s">
        <v>224</v>
      </c>
      <c r="D405" s="68">
        <f>IF(F405="-","-",MAX($D$8:D404)+1)</f>
        <v>221</v>
      </c>
      <c r="E405" s="44" t="s">
        <v>1100</v>
      </c>
      <c r="F405" s="14" t="s">
        <v>524</v>
      </c>
      <c r="G405" s="14" t="s">
        <v>525</v>
      </c>
      <c r="H405" s="75" t="str">
        <f>IF(I405="-","-",IF(F405="-",MAX($F$8:H404)+1,"-"))</f>
        <v>-</v>
      </c>
      <c r="I405" s="28" t="s">
        <v>1</v>
      </c>
      <c r="J405" s="28" t="s">
        <v>892</v>
      </c>
      <c r="K405" s="61">
        <v>309600</v>
      </c>
      <c r="L405" s="61">
        <v>330000</v>
      </c>
      <c r="M405" s="88" t="s">
        <v>12</v>
      </c>
      <c r="N405" s="14" t="s">
        <v>1</v>
      </c>
      <c r="P405" s="21"/>
    </row>
    <row r="406" spans="1:16" s="3" customFormat="1" ht="63" x14ac:dyDescent="0.25">
      <c r="A406" s="3" t="str">
        <f t="shared" si="7"/>
        <v>-. -</v>
      </c>
      <c r="B406" s="27" t="s">
        <v>1</v>
      </c>
      <c r="C406" s="27" t="s">
        <v>224</v>
      </c>
      <c r="D406" s="69" t="str">
        <f>IF(F406="-","-",MAX($D$8:D405)+1)</f>
        <v>-</v>
      </c>
      <c r="E406" s="30" t="s">
        <v>1100</v>
      </c>
      <c r="F406" s="80" t="s">
        <v>1</v>
      </c>
      <c r="G406" s="39" t="s">
        <v>1</v>
      </c>
      <c r="H406" s="65">
        <f>IF(I406="-","-",IF(F406="-",MAX($F$8:H405)+1,"-"))</f>
        <v>175</v>
      </c>
      <c r="I406" s="25" t="s">
        <v>895</v>
      </c>
      <c r="J406" s="26" t="s">
        <v>1</v>
      </c>
      <c r="K406" s="77">
        <v>1198217</v>
      </c>
      <c r="L406" s="77">
        <v>1430000</v>
      </c>
      <c r="M406" s="90" t="s">
        <v>12</v>
      </c>
      <c r="N406" s="25" t="s">
        <v>896</v>
      </c>
      <c r="P406" s="21"/>
    </row>
    <row r="407" spans="1:16" s="3" customFormat="1" ht="31.5" x14ac:dyDescent="0.25">
      <c r="A407" s="3" t="str">
        <f t="shared" si="7"/>
        <v>Жилой дом площадью 237,8 кв.м. Адрес: Республика Бурятия, г. Улан-Удэ, ул. Звенигородская, д. 34В. Кадастровый номер 03:24:033609:346.</v>
      </c>
      <c r="B407" s="27">
        <v>2</v>
      </c>
      <c r="C407" s="27" t="s">
        <v>224</v>
      </c>
      <c r="D407" s="68">
        <f>IF(F407="-","-",MAX($D$8:D406)+1)</f>
        <v>222</v>
      </c>
      <c r="E407" s="44" t="s">
        <v>1101</v>
      </c>
      <c r="F407" s="14" t="s">
        <v>526</v>
      </c>
      <c r="G407" s="14" t="s">
        <v>527</v>
      </c>
      <c r="H407" s="75" t="str">
        <f>IF(I407="-","-",IF(F407="-",MAX($F$8:H406)+1,"-"))</f>
        <v>-</v>
      </c>
      <c r="I407" s="28" t="s">
        <v>1</v>
      </c>
      <c r="J407" s="28" t="s">
        <v>892</v>
      </c>
      <c r="K407" s="61">
        <v>4133568.82</v>
      </c>
      <c r="L407" s="61">
        <v>4010259</v>
      </c>
      <c r="M407" s="88" t="s">
        <v>12</v>
      </c>
      <c r="N407" s="14" t="s">
        <v>1</v>
      </c>
      <c r="P407" s="21"/>
    </row>
    <row r="408" spans="1:16" s="3" customFormat="1" ht="47.25" x14ac:dyDescent="0.25">
      <c r="A408" s="3" t="str">
        <f t="shared" si="7"/>
        <v>Земельный участок площадью 491 +/- 8 кв.м. Категория земель: земли населенных пунктов, под строительство индивидуального дома. Адрес: Республика Бурятия, г. Улан-Удэ, ул. Звенигородская, участок 34В. Кадастровый номер 03:24:033609:335.</v>
      </c>
      <c r="B408" s="27">
        <v>2</v>
      </c>
      <c r="C408" s="27" t="s">
        <v>224</v>
      </c>
      <c r="D408" s="68">
        <f>IF(F408="-","-",MAX($D$8:D407)+1)</f>
        <v>223</v>
      </c>
      <c r="E408" s="44" t="s">
        <v>1101</v>
      </c>
      <c r="F408" s="14" t="s">
        <v>528</v>
      </c>
      <c r="G408" s="14" t="s">
        <v>529</v>
      </c>
      <c r="H408" s="75" t="str">
        <f>IF(I408="-","-",IF(F408="-",MAX($F$8:H407)+1,"-"))</f>
        <v>-</v>
      </c>
      <c r="I408" s="28" t="s">
        <v>1</v>
      </c>
      <c r="J408" s="28" t="s">
        <v>892</v>
      </c>
      <c r="K408" s="61">
        <v>169840</v>
      </c>
      <c r="L408" s="61">
        <v>239117</v>
      </c>
      <c r="M408" s="88" t="s">
        <v>12</v>
      </c>
      <c r="N408" s="14" t="s">
        <v>1</v>
      </c>
      <c r="P408" s="21"/>
    </row>
    <row r="409" spans="1:16" s="3" customFormat="1" ht="63" x14ac:dyDescent="0.25">
      <c r="A409" s="3" t="str">
        <f t="shared" si="7"/>
        <v>-. -</v>
      </c>
      <c r="B409" s="27" t="s">
        <v>1</v>
      </c>
      <c r="C409" s="27" t="s">
        <v>224</v>
      </c>
      <c r="D409" s="69" t="str">
        <f>IF(F409="-","-",MAX($D$8:D408)+1)</f>
        <v>-</v>
      </c>
      <c r="E409" s="30" t="s">
        <v>1101</v>
      </c>
      <c r="F409" s="80" t="s">
        <v>1</v>
      </c>
      <c r="G409" s="39" t="s">
        <v>1</v>
      </c>
      <c r="H409" s="65">
        <f>IF(I409="-","-",IF(F409="-",MAX($F$8:H408)+1,"-"))</f>
        <v>176</v>
      </c>
      <c r="I409" s="25" t="s">
        <v>897</v>
      </c>
      <c r="J409" s="26" t="s">
        <v>1</v>
      </c>
      <c r="K409" s="77">
        <v>4303408.82</v>
      </c>
      <c r="L409" s="77">
        <v>4249376</v>
      </c>
      <c r="M409" s="90" t="s">
        <v>12</v>
      </c>
      <c r="N409" s="25" t="s">
        <v>898</v>
      </c>
      <c r="P409" s="21"/>
    </row>
    <row r="410" spans="1:16" s="3" customFormat="1" ht="63" x14ac:dyDescent="0.25">
      <c r="A410" s="3" t="str">
        <f t="shared" si="7"/>
        <v>Земельный участок площадью 923 +/- 21 кв.м. Категория земель: земли населенных пунктов, личное подсобное хозяйство. Адрес: Республика Бурятия, Кабанский район, с. Сухая, ул. Звездная,, участок 40. Кадастровый номер 03:09:500111:116.</v>
      </c>
      <c r="B410" s="27">
        <v>2</v>
      </c>
      <c r="C410" s="27" t="s">
        <v>224</v>
      </c>
      <c r="D410" s="68">
        <f>IF(F410="-","-",MAX($D$8:D409)+1)</f>
        <v>224</v>
      </c>
      <c r="E410" s="44" t="s">
        <v>1101</v>
      </c>
      <c r="F410" s="14" t="s">
        <v>1151</v>
      </c>
      <c r="G410" s="14" t="s">
        <v>1152</v>
      </c>
      <c r="H410" s="75" t="str">
        <f>IF(I410="-","-",IF(F410="-",MAX($F$8:H409)+1,"-"))</f>
        <v>-</v>
      </c>
      <c r="I410" s="28" t="s">
        <v>1</v>
      </c>
      <c r="J410" s="28" t="s">
        <v>901</v>
      </c>
      <c r="K410" s="61">
        <v>262200</v>
      </c>
      <c r="L410" s="61">
        <v>294000</v>
      </c>
      <c r="M410" s="89" t="s">
        <v>1843</v>
      </c>
      <c r="N410" s="14" t="s">
        <v>1</v>
      </c>
      <c r="P410" s="21"/>
    </row>
    <row r="411" spans="1:16" s="3" customFormat="1" ht="63" x14ac:dyDescent="0.25">
      <c r="A411" s="3" t="str">
        <f t="shared" si="7"/>
        <v>Жилой дом площадью 161,5 кв.м. Адрес: Республика Бурятия, Кабанский район, с. Сухая, ул. Звездная, д. 40. Кадастровый номер 03:09:500111:217.</v>
      </c>
      <c r="B411" s="27">
        <v>2</v>
      </c>
      <c r="C411" s="27" t="s">
        <v>224</v>
      </c>
      <c r="D411" s="68">
        <f>IF(F411="-","-",MAX($D$8:D410)+1)</f>
        <v>225</v>
      </c>
      <c r="E411" s="44" t="s">
        <v>1101</v>
      </c>
      <c r="F411" s="14" t="s">
        <v>1153</v>
      </c>
      <c r="G411" s="14" t="s">
        <v>1154</v>
      </c>
      <c r="H411" s="75" t="str">
        <f>IF(I411="-","-",IF(F411="-",MAX($F$8:H410)+1,"-"))</f>
        <v>-</v>
      </c>
      <c r="I411" s="28" t="s">
        <v>1</v>
      </c>
      <c r="J411" s="28" t="s">
        <v>892</v>
      </c>
      <c r="K411" s="61">
        <v>1912418.68</v>
      </c>
      <c r="L411" s="61">
        <v>743000</v>
      </c>
      <c r="M411" s="89" t="s">
        <v>1843</v>
      </c>
      <c r="N411" s="14" t="s">
        <v>1</v>
      </c>
      <c r="P411" s="21"/>
    </row>
    <row r="412" spans="1:16" s="3" customFormat="1" ht="63" x14ac:dyDescent="0.25">
      <c r="A412" s="3" t="str">
        <f t="shared" si="7"/>
        <v>Жилой дом площадью 61,4 кв.м. Адрес: Республика Бурятия, Кабанский район, с. Сухая, ул. Звездная, д. 40. Кадастровый номер 03:09:500111:216.</v>
      </c>
      <c r="B412" s="27">
        <v>2</v>
      </c>
      <c r="C412" s="27" t="s">
        <v>224</v>
      </c>
      <c r="D412" s="68">
        <f>IF(F412="-","-",MAX($D$8:D411)+1)</f>
        <v>226</v>
      </c>
      <c r="E412" s="44" t="s">
        <v>1101</v>
      </c>
      <c r="F412" s="14" t="s">
        <v>1155</v>
      </c>
      <c r="G412" s="14" t="s">
        <v>1156</v>
      </c>
      <c r="H412" s="75" t="str">
        <f>IF(I412="-","-",IF(F412="-",MAX($F$8:H411)+1,"-"))</f>
        <v>-</v>
      </c>
      <c r="I412" s="28" t="s">
        <v>1</v>
      </c>
      <c r="J412" s="28" t="s">
        <v>892</v>
      </c>
      <c r="K412" s="61">
        <v>712200</v>
      </c>
      <c r="L412" s="61">
        <v>2076000</v>
      </c>
      <c r="M412" s="89" t="s">
        <v>1843</v>
      </c>
      <c r="N412" s="14" t="s">
        <v>1</v>
      </c>
      <c r="P412" s="21"/>
    </row>
    <row r="413" spans="1:16" s="3" customFormat="1" ht="50.25" customHeight="1" x14ac:dyDescent="0.25">
      <c r="A413" s="3" t="str">
        <f t="shared" si="7"/>
        <v>-. -</v>
      </c>
      <c r="B413" s="27" t="s">
        <v>1</v>
      </c>
      <c r="C413" s="27" t="s">
        <v>224</v>
      </c>
      <c r="D413" s="69" t="str">
        <f>IF(F413="-","-",MAX($D$8:D412)+1)</f>
        <v>-</v>
      </c>
      <c r="E413" s="30" t="s">
        <v>1101</v>
      </c>
      <c r="F413" s="80" t="s">
        <v>1</v>
      </c>
      <c r="G413" s="39" t="s">
        <v>1</v>
      </c>
      <c r="H413" s="65">
        <f>IF(I413="-","-",IF(F413="-",MAX($F$8:H412)+1,"-"))</f>
        <v>177</v>
      </c>
      <c r="I413" s="25" t="s">
        <v>1181</v>
      </c>
      <c r="J413" s="26" t="s">
        <v>1</v>
      </c>
      <c r="K413" s="77">
        <v>2886818.6799999997</v>
      </c>
      <c r="L413" s="77">
        <v>3113000</v>
      </c>
      <c r="M413" s="91" t="s">
        <v>1843</v>
      </c>
      <c r="N413" s="25" t="s">
        <v>1182</v>
      </c>
      <c r="P413" s="21"/>
    </row>
    <row r="414" spans="1:16" s="3" customFormat="1" ht="49.5" customHeight="1" x14ac:dyDescent="0.25">
      <c r="A414" s="3" t="str">
        <f t="shared" si="7"/>
        <v>Земельный участок площадью 1400 кв.м. Категория земель: земли населенных пунктов, для ведения личного подсобного хозяйства. Адрес: Республика Бурятия, Тарбагатайский район, с. Кардон, ул. Новая, участок 4А. Кадастровый номер 03:19:090104:24.</v>
      </c>
      <c r="B414" s="27">
        <v>4</v>
      </c>
      <c r="C414" s="27" t="s">
        <v>224</v>
      </c>
      <c r="D414" s="68">
        <f>IF(F414="-","-",MAX($D$8:D413)+1)</f>
        <v>227</v>
      </c>
      <c r="E414" s="44" t="s">
        <v>1101</v>
      </c>
      <c r="F414" s="14" t="s">
        <v>1234</v>
      </c>
      <c r="G414" s="14" t="s">
        <v>1235</v>
      </c>
      <c r="H414" s="75" t="str">
        <f>IF(I414="-","-",IF(F414="-",MAX($F$8:H413)+1,"-"))</f>
        <v>-</v>
      </c>
      <c r="I414" s="28" t="s">
        <v>1</v>
      </c>
      <c r="J414" s="28" t="s">
        <v>1256</v>
      </c>
      <c r="K414" s="61">
        <v>152796</v>
      </c>
      <c r="L414" s="61">
        <v>160000</v>
      </c>
      <c r="M414" s="88" t="s">
        <v>12</v>
      </c>
      <c r="N414" s="14" t="s">
        <v>1</v>
      </c>
      <c r="P414" s="21"/>
    </row>
    <row r="415" spans="1:16" s="3" customFormat="1" ht="81.75" customHeight="1" x14ac:dyDescent="0.25">
      <c r="A415" s="3" t="str">
        <f t="shared" si="7"/>
        <v>-. -</v>
      </c>
      <c r="B415" s="27" t="s">
        <v>1</v>
      </c>
      <c r="C415" s="27" t="s">
        <v>224</v>
      </c>
      <c r="D415" s="69" t="str">
        <f>IF(F415="-","-",MAX($D$8:D414)+1)</f>
        <v>-</v>
      </c>
      <c r="E415" s="30" t="s">
        <v>1101</v>
      </c>
      <c r="F415" s="80" t="s">
        <v>1</v>
      </c>
      <c r="G415" s="39" t="s">
        <v>1</v>
      </c>
      <c r="H415" s="65">
        <f>IF(I415="-","-",IF(F415="-",MAX($F$8:H414)+1,"-"))</f>
        <v>178</v>
      </c>
      <c r="I415" s="25" t="s">
        <v>1257</v>
      </c>
      <c r="J415" s="26" t="s">
        <v>1</v>
      </c>
      <c r="K415" s="77">
        <v>152796</v>
      </c>
      <c r="L415" s="77">
        <v>160000</v>
      </c>
      <c r="M415" s="90" t="s">
        <v>12</v>
      </c>
      <c r="N415" s="25" t="s">
        <v>1258</v>
      </c>
      <c r="P415" s="21"/>
    </row>
    <row r="416" spans="1:16" s="3" customFormat="1" ht="47.25" x14ac:dyDescent="0.25">
      <c r="A416" s="3" t="str">
        <f t="shared" si="7"/>
        <v>Жилой дом площадью 124,5 кв.м. Адрес: Владимирская область, Александровский район, МО Следневское, ДПК "Успенский", д. 11. Кадастровый номер 33:01:000513:1133.</v>
      </c>
      <c r="B416" s="27">
        <v>2</v>
      </c>
      <c r="C416" s="27" t="s">
        <v>224</v>
      </c>
      <c r="D416" s="68">
        <f>IF(F416="-","-",MAX($D$8:D415)+1)</f>
        <v>228</v>
      </c>
      <c r="E416" s="44" t="s">
        <v>1102</v>
      </c>
      <c r="F416" s="14" t="s">
        <v>530</v>
      </c>
      <c r="G416" s="14" t="s">
        <v>531</v>
      </c>
      <c r="H416" s="75" t="str">
        <f>IF(I416="-","-",IF(F416="-",MAX($F$8:H415)+1,"-"))</f>
        <v>-</v>
      </c>
      <c r="I416" s="28" t="s">
        <v>1</v>
      </c>
      <c r="J416" s="28" t="s">
        <v>892</v>
      </c>
      <c r="K416" s="61">
        <v>1060400</v>
      </c>
      <c r="L416" s="61">
        <v>2772240</v>
      </c>
      <c r="M416" s="88" t="s">
        <v>12</v>
      </c>
      <c r="N416" s="14" t="s">
        <v>1</v>
      </c>
      <c r="P416" s="21"/>
    </row>
    <row r="417" spans="1:16" s="3" customFormat="1" ht="47.25" x14ac:dyDescent="0.25">
      <c r="A417" s="3" t="str">
        <f t="shared" si="7"/>
        <v>Земельный участок площадью 1105 +/- 23 кв.м. Категория земель: земли сельскохозяйственного назначения, для ведения дачного хозяйства. Адрес: Владимирская область, Александровский район, МО Следневское, ДПК "Успенский", участок 11. Кадастровый номер 33:01:</v>
      </c>
      <c r="B417" s="27">
        <v>2</v>
      </c>
      <c r="C417" s="27" t="s">
        <v>224</v>
      </c>
      <c r="D417" s="68">
        <f>IF(F417="-","-",MAX($D$8:D416)+1)</f>
        <v>229</v>
      </c>
      <c r="E417" s="44" t="s">
        <v>1102</v>
      </c>
      <c r="F417" s="14" t="s">
        <v>532</v>
      </c>
      <c r="G417" s="14" t="s">
        <v>533</v>
      </c>
      <c r="H417" s="75" t="str">
        <f>IF(I417="-","-",IF(F417="-",MAX($F$8:H416)+1,"-"))</f>
        <v>-</v>
      </c>
      <c r="I417" s="28" t="s">
        <v>1</v>
      </c>
      <c r="J417" s="28" t="s">
        <v>892</v>
      </c>
      <c r="K417" s="61">
        <v>46800</v>
      </c>
      <c r="L417" s="61">
        <v>310505</v>
      </c>
      <c r="M417" s="88" t="s">
        <v>12</v>
      </c>
      <c r="N417" s="14" t="s">
        <v>1</v>
      </c>
      <c r="P417" s="21"/>
    </row>
    <row r="418" spans="1:16" s="3" customFormat="1" ht="63" x14ac:dyDescent="0.25">
      <c r="A418" s="3" t="str">
        <f t="shared" si="7"/>
        <v>-. -</v>
      </c>
      <c r="B418" s="27" t="s">
        <v>1</v>
      </c>
      <c r="C418" s="27" t="s">
        <v>224</v>
      </c>
      <c r="D418" s="69" t="str">
        <f>IF(F418="-","-",MAX($D$8:D417)+1)</f>
        <v>-</v>
      </c>
      <c r="E418" s="30" t="s">
        <v>1102</v>
      </c>
      <c r="F418" s="80" t="s">
        <v>1</v>
      </c>
      <c r="G418" s="39" t="s">
        <v>1</v>
      </c>
      <c r="H418" s="65">
        <f>IF(I418="-","-",IF(F418="-",MAX($F$8:H417)+1,"-"))</f>
        <v>179</v>
      </c>
      <c r="I418" s="25" t="s">
        <v>899</v>
      </c>
      <c r="J418" s="26" t="s">
        <v>1</v>
      </c>
      <c r="K418" s="77">
        <v>1107200</v>
      </c>
      <c r="L418" s="77">
        <v>3082745</v>
      </c>
      <c r="M418" s="90" t="s">
        <v>12</v>
      </c>
      <c r="N418" s="25" t="s">
        <v>900</v>
      </c>
      <c r="P418" s="21"/>
    </row>
    <row r="419" spans="1:16" s="3" customFormat="1" ht="47.25" x14ac:dyDescent="0.25">
      <c r="A419" s="3" t="str">
        <f t="shared" si="7"/>
        <v>Земельный участок площадью 1633 кв.м. Категория земель: земли населенных пунктов, для ведения личного подсобного хозяйства. Адрес: Владимирская область, Ковровский район, деревня Кузнечиха, участок. Кадастровый номер 33:07:000117:6.</v>
      </c>
      <c r="B419" s="27">
        <v>2</v>
      </c>
      <c r="C419" s="27" t="s">
        <v>224</v>
      </c>
      <c r="D419" s="68">
        <f>IF(F419="-","-",MAX($D$8:D418)+1)</f>
        <v>230</v>
      </c>
      <c r="E419" s="44" t="s">
        <v>1102</v>
      </c>
      <c r="F419" s="14" t="s">
        <v>1157</v>
      </c>
      <c r="G419" s="14" t="s">
        <v>1158</v>
      </c>
      <c r="H419" s="75" t="str">
        <f>IF(I419="-","-",IF(F419="-",MAX($F$8:H418)+1,"-"))</f>
        <v>-</v>
      </c>
      <c r="I419" s="28" t="s">
        <v>1</v>
      </c>
      <c r="J419" s="28" t="s">
        <v>892</v>
      </c>
      <c r="K419" s="61">
        <v>198600</v>
      </c>
      <c r="L419" s="61">
        <v>330000</v>
      </c>
      <c r="M419" s="88" t="s">
        <v>12</v>
      </c>
      <c r="N419" s="14" t="s">
        <v>1</v>
      </c>
      <c r="P419" s="21"/>
    </row>
    <row r="420" spans="1:16" s="3" customFormat="1" ht="63" x14ac:dyDescent="0.25">
      <c r="A420" s="3" t="str">
        <f t="shared" si="7"/>
        <v>-. -</v>
      </c>
      <c r="B420" s="27" t="s">
        <v>1</v>
      </c>
      <c r="C420" s="27" t="s">
        <v>224</v>
      </c>
      <c r="D420" s="69" t="str">
        <f>IF(F420="-","-",MAX($D$8:D419)+1)</f>
        <v>-</v>
      </c>
      <c r="E420" s="30" t="s">
        <v>1102</v>
      </c>
      <c r="F420" s="80" t="s">
        <v>1</v>
      </c>
      <c r="G420" s="39" t="s">
        <v>1</v>
      </c>
      <c r="H420" s="65">
        <f>IF(I420="-","-",IF(F420="-",MAX($F$8:H419)+1,"-"))</f>
        <v>180</v>
      </c>
      <c r="I420" s="25" t="s">
        <v>1183</v>
      </c>
      <c r="J420" s="26" t="s">
        <v>1</v>
      </c>
      <c r="K420" s="77">
        <v>198600</v>
      </c>
      <c r="L420" s="77">
        <v>330000</v>
      </c>
      <c r="M420" s="90" t="s">
        <v>12</v>
      </c>
      <c r="N420" s="25" t="s">
        <v>1184</v>
      </c>
      <c r="P420" s="21"/>
    </row>
    <row r="421" spans="1:16" s="3" customFormat="1" ht="47.25" x14ac:dyDescent="0.25">
      <c r="A421" s="3" t="str">
        <f t="shared" si="7"/>
        <v>1/2 доли в праве на земельный участок площадью 2900 +/- 19 кв.м. Категория земель: земли населенных пунктов, личное подсобное хозяйство. Адрес: Владимирская область, Юрьев-Польский район, с. Лыково, участок. Кадастровый номер 33:04:130202:77.</v>
      </c>
      <c r="B421" s="27">
        <v>4</v>
      </c>
      <c r="C421" s="27" t="s">
        <v>224</v>
      </c>
      <c r="D421" s="68">
        <f>IF(F421="-","-",MAX($D$8:D420)+1)</f>
        <v>231</v>
      </c>
      <c r="E421" s="44" t="s">
        <v>1102</v>
      </c>
      <c r="F421" s="14" t="s">
        <v>1236</v>
      </c>
      <c r="G421" s="14" t="s">
        <v>1237</v>
      </c>
      <c r="H421" s="75" t="str">
        <f>IF(I421="-","-",IF(F421="-",MAX($F$8:H420)+1,"-"))</f>
        <v>-</v>
      </c>
      <c r="I421" s="28" t="s">
        <v>1</v>
      </c>
      <c r="J421" s="28" t="s">
        <v>1256</v>
      </c>
      <c r="K421" s="61">
        <v>68512.5</v>
      </c>
      <c r="L421" s="61">
        <v>50000</v>
      </c>
      <c r="M421" s="88" t="s">
        <v>12</v>
      </c>
      <c r="N421" s="14" t="s">
        <v>1</v>
      </c>
      <c r="P421" s="21"/>
    </row>
    <row r="422" spans="1:16" s="3" customFormat="1" ht="63" x14ac:dyDescent="0.25">
      <c r="A422" s="3" t="str">
        <f t="shared" si="7"/>
        <v>-. -</v>
      </c>
      <c r="B422" s="27" t="s">
        <v>1</v>
      </c>
      <c r="C422" s="27" t="s">
        <v>224</v>
      </c>
      <c r="D422" s="69" t="str">
        <f>IF(F422="-","-",MAX($D$8:D421)+1)</f>
        <v>-</v>
      </c>
      <c r="E422" s="30" t="s">
        <v>1102</v>
      </c>
      <c r="F422" s="80" t="s">
        <v>1</v>
      </c>
      <c r="G422" s="39" t="s">
        <v>1</v>
      </c>
      <c r="H422" s="65">
        <f>IF(I422="-","-",IF(F422="-",MAX($F$8:H421)+1,"-"))</f>
        <v>181</v>
      </c>
      <c r="I422" s="25" t="s">
        <v>1259</v>
      </c>
      <c r="J422" s="26" t="s">
        <v>1</v>
      </c>
      <c r="K422" s="77">
        <v>68512.5</v>
      </c>
      <c r="L422" s="77">
        <v>50000</v>
      </c>
      <c r="M422" s="90" t="s">
        <v>12</v>
      </c>
      <c r="N422" s="25" t="s">
        <v>1260</v>
      </c>
      <c r="P422" s="21"/>
    </row>
    <row r="423" spans="1:16" s="3" customFormat="1" ht="71.25" customHeight="1" x14ac:dyDescent="0.25">
      <c r="A423" s="3" t="str">
        <f t="shared" si="7"/>
        <v>1/2 доли квартиры площадью 62,3 кв.м. Адрес: Владимирская область, Петушинский район, пос. Вольгинский, ул. Старовская, д. 4, кв. 48. Кадастровый номер 33:13:050201:1969.</v>
      </c>
      <c r="B423" s="27">
        <v>1</v>
      </c>
      <c r="C423" s="27" t="s">
        <v>224</v>
      </c>
      <c r="D423" s="68">
        <f>IF(F423="-","-",MAX($D$8:D422)+1)</f>
        <v>232</v>
      </c>
      <c r="E423" s="44" t="s">
        <v>1102</v>
      </c>
      <c r="F423" s="14" t="s">
        <v>1238</v>
      </c>
      <c r="G423" s="14" t="s">
        <v>1239</v>
      </c>
      <c r="H423" s="75" t="str">
        <f>IF(I423="-","-",IF(F423="-",MAX($F$8:H422)+1,"-"))</f>
        <v>-</v>
      </c>
      <c r="I423" s="28" t="s">
        <v>1</v>
      </c>
      <c r="J423" s="28" t="s">
        <v>892</v>
      </c>
      <c r="K423" s="61">
        <v>1037520</v>
      </c>
      <c r="L423" s="61">
        <v>1387000</v>
      </c>
      <c r="M423" s="88" t="s">
        <v>12</v>
      </c>
      <c r="N423" s="14" t="s">
        <v>1</v>
      </c>
      <c r="P423" s="21"/>
    </row>
    <row r="424" spans="1:16" s="3" customFormat="1" ht="63" x14ac:dyDescent="0.25">
      <c r="A424" s="3" t="str">
        <f t="shared" si="7"/>
        <v>-. -</v>
      </c>
      <c r="B424" s="27" t="s">
        <v>1</v>
      </c>
      <c r="C424" s="27" t="s">
        <v>224</v>
      </c>
      <c r="D424" s="69" t="str">
        <f>IF(F424="-","-",MAX($D$8:D423)+1)</f>
        <v>-</v>
      </c>
      <c r="E424" s="30" t="s">
        <v>1102</v>
      </c>
      <c r="F424" s="80" t="s">
        <v>1</v>
      </c>
      <c r="G424" s="39" t="s">
        <v>1</v>
      </c>
      <c r="H424" s="65">
        <f>IF(I424="-","-",IF(F424="-",MAX($F$8:H423)+1,"-"))</f>
        <v>182</v>
      </c>
      <c r="I424" s="25" t="s">
        <v>1261</v>
      </c>
      <c r="J424" s="26" t="s">
        <v>1</v>
      </c>
      <c r="K424" s="77">
        <v>1037520</v>
      </c>
      <c r="L424" s="77">
        <v>1387000</v>
      </c>
      <c r="M424" s="90" t="s">
        <v>12</v>
      </c>
      <c r="N424" s="25" t="s">
        <v>1262</v>
      </c>
      <c r="P424" s="21"/>
    </row>
    <row r="425" spans="1:16" s="3" customFormat="1" ht="82.5" customHeight="1" x14ac:dyDescent="0.25">
      <c r="A425" s="3" t="str">
        <f t="shared" si="7"/>
        <v>Квартира площадью 48,5 кв.м. Адрес: Волгоградская область, г. Жирновск, ул. 35 лет Победы, д. 5, кв. 72. Кадастровый номер 34:07:080002:18080.</v>
      </c>
      <c r="B425" s="27">
        <v>1</v>
      </c>
      <c r="C425" s="27" t="s">
        <v>224</v>
      </c>
      <c r="D425" s="68">
        <f>IF(F425="-","-",MAX($D$8:D424)+1)</f>
        <v>233</v>
      </c>
      <c r="E425" s="44" t="s">
        <v>1103</v>
      </c>
      <c r="F425" s="14" t="s">
        <v>1240</v>
      </c>
      <c r="G425" s="14" t="s">
        <v>1241</v>
      </c>
      <c r="H425" s="75" t="str">
        <f>IF(I425="-","-",IF(F425="-",MAX($F$8:H424)+1,"-"))</f>
        <v>-</v>
      </c>
      <c r="I425" s="28" t="s">
        <v>1</v>
      </c>
      <c r="J425" s="28" t="s">
        <v>892</v>
      </c>
      <c r="K425" s="61">
        <v>860390</v>
      </c>
      <c r="L425" s="61">
        <v>959000</v>
      </c>
      <c r="M425" s="88" t="s">
        <v>12</v>
      </c>
      <c r="N425" s="14" t="s">
        <v>1</v>
      </c>
      <c r="P425" s="21"/>
    </row>
    <row r="426" spans="1:16" s="3" customFormat="1" ht="63" x14ac:dyDescent="0.25">
      <c r="A426" s="3" t="str">
        <f t="shared" si="7"/>
        <v>-. -</v>
      </c>
      <c r="B426" s="27" t="s">
        <v>1</v>
      </c>
      <c r="C426" s="27" t="s">
        <v>224</v>
      </c>
      <c r="D426" s="69" t="str">
        <f>IF(F426="-","-",MAX($D$8:D425)+1)</f>
        <v>-</v>
      </c>
      <c r="E426" s="30" t="s">
        <v>1103</v>
      </c>
      <c r="F426" s="80" t="s">
        <v>1</v>
      </c>
      <c r="G426" s="39" t="s">
        <v>1</v>
      </c>
      <c r="H426" s="65">
        <f>IF(I426="-","-",IF(F426="-",MAX($F$8:H425)+1,"-"))</f>
        <v>183</v>
      </c>
      <c r="I426" s="25" t="s">
        <v>1263</v>
      </c>
      <c r="J426" s="26" t="s">
        <v>1</v>
      </c>
      <c r="K426" s="77">
        <v>860390</v>
      </c>
      <c r="L426" s="77">
        <v>959000</v>
      </c>
      <c r="M426" s="90" t="s">
        <v>12</v>
      </c>
      <c r="N426" s="25" t="s">
        <v>1264</v>
      </c>
      <c r="P426" s="21"/>
    </row>
    <row r="427" spans="1:16" s="3" customFormat="1" ht="47.25" x14ac:dyDescent="0.25">
      <c r="A427" s="3" t="str">
        <f t="shared" si="7"/>
        <v>Земельный участок площадью 1500 +/- 27 кв.м. Категория земель: земли населенных пунктов, для ведения личного подсобного хозяйства. Адрес: Воронежская область, Лискинский район, с. Нижний Икорец, ул. 7 съезд Советов, участок 150. Кадастровый номер 36:14:02</v>
      </c>
      <c r="B427" s="27">
        <v>2</v>
      </c>
      <c r="C427" s="27" t="s">
        <v>224</v>
      </c>
      <c r="D427" s="68">
        <f>IF(F427="-","-",MAX($D$8:D426)+1)</f>
        <v>234</v>
      </c>
      <c r="E427" s="44" t="s">
        <v>1104</v>
      </c>
      <c r="F427" s="14" t="s">
        <v>534</v>
      </c>
      <c r="G427" s="14" t="s">
        <v>535</v>
      </c>
      <c r="H427" s="75" t="str">
        <f>IF(I427="-","-",IF(F427="-",MAX($F$8:H426)+1,"-"))</f>
        <v>-</v>
      </c>
      <c r="I427" s="28" t="s">
        <v>1</v>
      </c>
      <c r="J427" s="28" t="s">
        <v>901</v>
      </c>
      <c r="K427" s="61">
        <v>152790.29999999999</v>
      </c>
      <c r="L427" s="61">
        <v>208500</v>
      </c>
      <c r="M427" s="88" t="s">
        <v>12</v>
      </c>
      <c r="N427" s="14" t="s">
        <v>1</v>
      </c>
      <c r="P427" s="21"/>
    </row>
    <row r="428" spans="1:16" s="3" customFormat="1" ht="36.75" customHeight="1" x14ac:dyDescent="0.25">
      <c r="A428" s="3" t="str">
        <f t="shared" si="7"/>
        <v>Жилой дом площадью 543,1 кв.м. Адрес: Воронежская область, Лискинский район, с. Нижний Икорец, ул. 7 съезд Советов, д. 150. Кадастровый номер 36:14:0290018:135.</v>
      </c>
      <c r="B428" s="27">
        <v>2</v>
      </c>
      <c r="C428" s="27" t="s">
        <v>224</v>
      </c>
      <c r="D428" s="68">
        <f>IF(F428="-","-",MAX($D$8:D427)+1)</f>
        <v>235</v>
      </c>
      <c r="E428" s="44" t="s">
        <v>1104</v>
      </c>
      <c r="F428" s="14" t="s">
        <v>536</v>
      </c>
      <c r="G428" s="14" t="s">
        <v>537</v>
      </c>
      <c r="H428" s="75" t="str">
        <f>IF(I428="-","-",IF(F428="-",MAX($F$8:H427)+1,"-"))</f>
        <v>-</v>
      </c>
      <c r="I428" s="28" t="s">
        <v>1</v>
      </c>
      <c r="J428" s="28" t="s">
        <v>892</v>
      </c>
      <c r="K428" s="61">
        <v>3545447</v>
      </c>
      <c r="L428" s="61">
        <v>4531626</v>
      </c>
      <c r="M428" s="88" t="s">
        <v>12</v>
      </c>
      <c r="N428" s="14" t="s">
        <v>1</v>
      </c>
      <c r="P428" s="21"/>
    </row>
    <row r="429" spans="1:16" s="3" customFormat="1" ht="47.25" x14ac:dyDescent="0.25">
      <c r="A429" s="3" t="str">
        <f t="shared" si="7"/>
        <v>-. -</v>
      </c>
      <c r="B429" s="27" t="s">
        <v>1</v>
      </c>
      <c r="C429" s="27" t="s">
        <v>224</v>
      </c>
      <c r="D429" s="69" t="str">
        <f>IF(F429="-","-",MAX($D$8:D428)+1)</f>
        <v>-</v>
      </c>
      <c r="E429" s="30" t="s">
        <v>1104</v>
      </c>
      <c r="F429" s="80" t="s">
        <v>1</v>
      </c>
      <c r="G429" s="39" t="s">
        <v>1</v>
      </c>
      <c r="H429" s="65">
        <f>IF(I429="-","-",IF(F429="-",MAX($F$8:H428)+1,"-"))</f>
        <v>184</v>
      </c>
      <c r="I429" s="25" t="s">
        <v>902</v>
      </c>
      <c r="J429" s="26" t="s">
        <v>1</v>
      </c>
      <c r="K429" s="77">
        <v>3698237.3</v>
      </c>
      <c r="L429" s="77">
        <v>4740126</v>
      </c>
      <c r="M429" s="90" t="s">
        <v>12</v>
      </c>
      <c r="N429" s="25" t="s">
        <v>903</v>
      </c>
      <c r="P429" s="21"/>
    </row>
    <row r="430" spans="1:16" s="3" customFormat="1" ht="47.25" x14ac:dyDescent="0.25">
      <c r="A430" s="3" t="str">
        <f t="shared" si="7"/>
        <v>Земельный участок площадью 1865 +/- 15 кв.м. Категория земель: земли населенных пунктов, для ведения личного подсобного хозяйства. Адрес: Воронежская область, Богучарский район, с. Дьяченково, ул. Молодежная, участок 11-1. Кадастровый номер 36:03:0200007:</v>
      </c>
      <c r="B430" s="27">
        <v>2</v>
      </c>
      <c r="C430" s="27" t="s">
        <v>224</v>
      </c>
      <c r="D430" s="68">
        <f>IF(F430="-","-",MAX($D$8:D429)+1)</f>
        <v>236</v>
      </c>
      <c r="E430" s="44" t="s">
        <v>1104</v>
      </c>
      <c r="F430" s="14" t="s">
        <v>538</v>
      </c>
      <c r="G430" s="14" t="s">
        <v>539</v>
      </c>
      <c r="H430" s="75" t="str">
        <f>IF(I430="-","-",IF(F430="-",MAX($F$8:H429)+1,"-"))</f>
        <v>-</v>
      </c>
      <c r="I430" s="28" t="s">
        <v>1</v>
      </c>
      <c r="J430" s="28" t="s">
        <v>892</v>
      </c>
      <c r="K430" s="61">
        <v>132793</v>
      </c>
      <c r="L430" s="61">
        <v>267000</v>
      </c>
      <c r="M430" s="88" t="s">
        <v>12</v>
      </c>
      <c r="N430" s="14" t="s">
        <v>1</v>
      </c>
      <c r="P430" s="21"/>
    </row>
    <row r="431" spans="1:16" s="3" customFormat="1" ht="31.5" x14ac:dyDescent="0.25">
      <c r="A431" s="3" t="str">
        <f t="shared" si="7"/>
        <v>Часть жилого дома площадью 78,3 кв.м. Адрес: Воронежская область, Богучарский район, с. Дьяченково, ул. Молодежная, д. 11, кв. 1. Кадастровый номер 36:03:0200007:207.</v>
      </c>
      <c r="B431" s="27">
        <v>2</v>
      </c>
      <c r="C431" s="27" t="s">
        <v>224</v>
      </c>
      <c r="D431" s="68">
        <f>IF(F431="-","-",MAX($D$8:D430)+1)</f>
        <v>237</v>
      </c>
      <c r="E431" s="44" t="s">
        <v>1104</v>
      </c>
      <c r="F431" s="14" t="s">
        <v>540</v>
      </c>
      <c r="G431" s="14" t="s">
        <v>541</v>
      </c>
      <c r="H431" s="75" t="str">
        <f>IF(I431="-","-",IF(F431="-",MAX($F$8:H430)+1,"-"))</f>
        <v>-</v>
      </c>
      <c r="I431" s="28" t="s">
        <v>1</v>
      </c>
      <c r="J431" s="28" t="s">
        <v>892</v>
      </c>
      <c r="K431" s="61">
        <v>469001.4</v>
      </c>
      <c r="L431" s="61">
        <v>1801000</v>
      </c>
      <c r="M431" s="88" t="s">
        <v>12</v>
      </c>
      <c r="N431" s="14" t="s">
        <v>1</v>
      </c>
      <c r="P431" s="21"/>
    </row>
    <row r="432" spans="1:16" s="3" customFormat="1" ht="63" x14ac:dyDescent="0.25">
      <c r="A432" s="3" t="str">
        <f t="shared" si="7"/>
        <v>-. -</v>
      </c>
      <c r="B432" s="27" t="s">
        <v>1</v>
      </c>
      <c r="C432" s="27" t="s">
        <v>224</v>
      </c>
      <c r="D432" s="69" t="str">
        <f>IF(F432="-","-",MAX($D$8:D431)+1)</f>
        <v>-</v>
      </c>
      <c r="E432" s="30" t="s">
        <v>1104</v>
      </c>
      <c r="F432" s="80" t="s">
        <v>1</v>
      </c>
      <c r="G432" s="39" t="s">
        <v>1</v>
      </c>
      <c r="H432" s="65">
        <f>IF(I432="-","-",IF(F432="-",MAX($F$8:H431)+1,"-"))</f>
        <v>185</v>
      </c>
      <c r="I432" s="25" t="s">
        <v>904</v>
      </c>
      <c r="J432" s="26" t="s">
        <v>1</v>
      </c>
      <c r="K432" s="77">
        <v>601794.4</v>
      </c>
      <c r="L432" s="77">
        <v>2068000</v>
      </c>
      <c r="M432" s="90" t="s">
        <v>12</v>
      </c>
      <c r="N432" s="25" t="s">
        <v>905</v>
      </c>
      <c r="P432" s="21"/>
    </row>
    <row r="433" spans="1:16" s="3" customFormat="1" ht="50.25" customHeight="1" x14ac:dyDescent="0.25">
      <c r="A433" s="3" t="str">
        <f t="shared" si="7"/>
        <v>Земельный участок площадью 1500 +/- 27 кв.м. Категория земель: земли населенных пунктов, для ведения личного подсобного хозяйства. Адрес: Московская область, Раменский район, с/п Чулковское, деревня Редькино, ул. Дружная, участок 7. Кадастровый номер 50:2</v>
      </c>
      <c r="B433" s="27">
        <v>2</v>
      </c>
      <c r="C433" s="27" t="s">
        <v>224</v>
      </c>
      <c r="D433" s="68">
        <f>IF(F433="-","-",MAX($D$8:D432)+1)</f>
        <v>238</v>
      </c>
      <c r="E433" s="44" t="s">
        <v>542</v>
      </c>
      <c r="F433" s="14" t="s">
        <v>534</v>
      </c>
      <c r="G433" s="14" t="s">
        <v>543</v>
      </c>
      <c r="H433" s="75" t="str">
        <f>IF(I433="-","-",IF(F433="-",MAX($F$8:H432)+1,"-"))</f>
        <v>-</v>
      </c>
      <c r="I433" s="28" t="s">
        <v>1</v>
      </c>
      <c r="J433" s="28" t="s">
        <v>892</v>
      </c>
      <c r="K433" s="61">
        <v>1536189</v>
      </c>
      <c r="L433" s="61">
        <v>1897500</v>
      </c>
      <c r="M433" s="88" t="s">
        <v>12</v>
      </c>
      <c r="N433" s="14" t="s">
        <v>1</v>
      </c>
      <c r="P433" s="21"/>
    </row>
    <row r="434" spans="1:16" s="3" customFormat="1" ht="50.25" customHeight="1" x14ac:dyDescent="0.25">
      <c r="A434" s="3" t="str">
        <f t="shared" si="7"/>
        <v>Жилой дом площадью 230,6 кв.м. Адрес: Московская область, Раменский район, с/п Чулковское, деревня Редькино, ул. Дружная, д. 7. Кадастровый номер 50:23:0040434:20.</v>
      </c>
      <c r="B434" s="27">
        <v>2</v>
      </c>
      <c r="C434" s="27" t="s">
        <v>224</v>
      </c>
      <c r="D434" s="68">
        <f>IF(F434="-","-",MAX($D$8:D433)+1)</f>
        <v>239</v>
      </c>
      <c r="E434" s="44" t="s">
        <v>542</v>
      </c>
      <c r="F434" s="14" t="s">
        <v>544</v>
      </c>
      <c r="G434" s="14" t="s">
        <v>545</v>
      </c>
      <c r="H434" s="75" t="str">
        <f>IF(I434="-","-",IF(F434="-",MAX($F$8:H433)+1,"-"))</f>
        <v>-</v>
      </c>
      <c r="I434" s="28" t="s">
        <v>1</v>
      </c>
      <c r="J434" s="28" t="s">
        <v>892</v>
      </c>
      <c r="K434" s="61">
        <v>4328039.4000000004</v>
      </c>
      <c r="L434" s="61">
        <v>5315437</v>
      </c>
      <c r="M434" s="88" t="s">
        <v>12</v>
      </c>
      <c r="N434" s="14" t="s">
        <v>1</v>
      </c>
      <c r="P434" s="21"/>
    </row>
    <row r="435" spans="1:16" s="3" customFormat="1" ht="63" x14ac:dyDescent="0.25">
      <c r="A435" s="3" t="str">
        <f t="shared" si="7"/>
        <v>-. -</v>
      </c>
      <c r="B435" s="27" t="s">
        <v>1</v>
      </c>
      <c r="C435" s="27" t="s">
        <v>224</v>
      </c>
      <c r="D435" s="69" t="str">
        <f>IF(F435="-","-",MAX($D$8:D434)+1)</f>
        <v>-</v>
      </c>
      <c r="E435" s="30" t="s">
        <v>542</v>
      </c>
      <c r="F435" s="80" t="s">
        <v>1</v>
      </c>
      <c r="G435" s="39" t="s">
        <v>1</v>
      </c>
      <c r="H435" s="65">
        <f>IF(I435="-","-",IF(F435="-",MAX($F$8:H434)+1,"-"))</f>
        <v>186</v>
      </c>
      <c r="I435" s="25" t="s">
        <v>906</v>
      </c>
      <c r="J435" s="26" t="s">
        <v>1</v>
      </c>
      <c r="K435" s="77">
        <v>5864228.4000000004</v>
      </c>
      <c r="L435" s="77">
        <v>7212937</v>
      </c>
      <c r="M435" s="90" t="s">
        <v>12</v>
      </c>
      <c r="N435" s="25" t="s">
        <v>907</v>
      </c>
      <c r="P435" s="21"/>
    </row>
    <row r="436" spans="1:16" s="3" customFormat="1" ht="31.5" x14ac:dyDescent="0.25">
      <c r="A436" s="3" t="str">
        <f t="shared" si="7"/>
        <v>Жилой дом площадью 131,4 кв.м. Адрес: Республика Дагестан, Хасавюртовский район, с. Новосельское. Кадастровый номер 05:05:000018:978.</v>
      </c>
      <c r="B436" s="27">
        <v>2</v>
      </c>
      <c r="C436" s="27" t="s">
        <v>224</v>
      </c>
      <c r="D436" s="68">
        <f>IF(F436="-","-",MAX($D$8:D435)+1)</f>
        <v>240</v>
      </c>
      <c r="E436" s="44" t="s">
        <v>1105</v>
      </c>
      <c r="F436" s="14" t="s">
        <v>546</v>
      </c>
      <c r="G436" s="14" t="s">
        <v>547</v>
      </c>
      <c r="H436" s="75" t="str">
        <f>IF(I436="-","-",IF(F436="-",MAX($F$8:H435)+1,"-"))</f>
        <v>-</v>
      </c>
      <c r="I436" s="28" t="s">
        <v>1</v>
      </c>
      <c r="J436" s="28" t="s">
        <v>892</v>
      </c>
      <c r="K436" s="61">
        <v>865046</v>
      </c>
      <c r="L436" s="61">
        <v>937000</v>
      </c>
      <c r="M436" s="88" t="s">
        <v>12</v>
      </c>
      <c r="N436" s="14" t="s">
        <v>1</v>
      </c>
      <c r="P436" s="21"/>
    </row>
    <row r="437" spans="1:16" s="3" customFormat="1" ht="31.5" x14ac:dyDescent="0.25">
      <c r="A437" s="3" t="str">
        <f t="shared" si="7"/>
        <v>Земельный участок площадью 800 кв.м. Категория земель: земли населенных пунктов, для ведения личного подсобного хозяйства. Адрес: Республика Дагестан, Хасавюртовский район, с. Новосельское. Кадастровый номер 05:05:000018:914.</v>
      </c>
      <c r="B437" s="27">
        <v>2</v>
      </c>
      <c r="C437" s="27" t="s">
        <v>224</v>
      </c>
      <c r="D437" s="68">
        <f>IF(F437="-","-",MAX($D$8:D436)+1)</f>
        <v>241</v>
      </c>
      <c r="E437" s="44" t="s">
        <v>1105</v>
      </c>
      <c r="F437" s="14" t="s">
        <v>548</v>
      </c>
      <c r="G437" s="14" t="s">
        <v>549</v>
      </c>
      <c r="H437" s="75" t="str">
        <f>IF(I437="-","-",IF(F437="-",MAX($F$8:H436)+1,"-"))</f>
        <v>-</v>
      </c>
      <c r="I437" s="28" t="s">
        <v>1</v>
      </c>
      <c r="J437" s="28" t="s">
        <v>892</v>
      </c>
      <c r="K437" s="61">
        <v>128000</v>
      </c>
      <c r="L437" s="61">
        <v>271000</v>
      </c>
      <c r="M437" s="88" t="s">
        <v>12</v>
      </c>
      <c r="N437" s="14" t="s">
        <v>1</v>
      </c>
      <c r="P437" s="21"/>
    </row>
    <row r="438" spans="1:16" s="3" customFormat="1" ht="63" x14ac:dyDescent="0.25">
      <c r="A438" s="3" t="str">
        <f t="shared" si="7"/>
        <v>-. -</v>
      </c>
      <c r="B438" s="27" t="s">
        <v>1</v>
      </c>
      <c r="C438" s="27" t="s">
        <v>224</v>
      </c>
      <c r="D438" s="69" t="str">
        <f>IF(F438="-","-",MAX($D$8:D437)+1)</f>
        <v>-</v>
      </c>
      <c r="E438" s="30" t="s">
        <v>1105</v>
      </c>
      <c r="F438" s="80" t="s">
        <v>1</v>
      </c>
      <c r="G438" s="39" t="s">
        <v>1</v>
      </c>
      <c r="H438" s="65">
        <f>IF(I438="-","-",IF(F438="-",MAX($F$8:H437)+1,"-"))</f>
        <v>187</v>
      </c>
      <c r="I438" s="25" t="s">
        <v>908</v>
      </c>
      <c r="J438" s="26" t="s">
        <v>1</v>
      </c>
      <c r="K438" s="77">
        <v>993046</v>
      </c>
      <c r="L438" s="77">
        <v>1208000</v>
      </c>
      <c r="M438" s="90" t="s">
        <v>12</v>
      </c>
      <c r="N438" s="25" t="s">
        <v>909</v>
      </c>
      <c r="P438" s="21"/>
    </row>
    <row r="439" spans="1:16" s="3" customFormat="1" ht="36.75" customHeight="1" x14ac:dyDescent="0.25">
      <c r="A439" s="3" t="str">
        <f t="shared" si="7"/>
        <v>Жилой дом площадью 131,6 кв.м. Адрес: Республика Дагестан, г. Хасавюрт, ул. Бамматюртовская, д. 94. Кадастровый номер 05:41:000000:3076.</v>
      </c>
      <c r="B439" s="27">
        <v>2</v>
      </c>
      <c r="C439" s="27" t="s">
        <v>224</v>
      </c>
      <c r="D439" s="68">
        <f>IF(F439="-","-",MAX($D$8:D438)+1)</f>
        <v>242</v>
      </c>
      <c r="E439" s="44" t="s">
        <v>1105</v>
      </c>
      <c r="F439" s="14" t="s">
        <v>550</v>
      </c>
      <c r="G439" s="14" t="s">
        <v>551</v>
      </c>
      <c r="H439" s="75" t="str">
        <f>IF(I439="-","-",IF(F439="-",MAX($F$8:H438)+1,"-"))</f>
        <v>-</v>
      </c>
      <c r="I439" s="28" t="s">
        <v>1</v>
      </c>
      <c r="J439" s="28" t="s">
        <v>892</v>
      </c>
      <c r="K439" s="61">
        <v>1486525</v>
      </c>
      <c r="L439" s="61">
        <v>1500000</v>
      </c>
      <c r="M439" s="88" t="s">
        <v>12</v>
      </c>
      <c r="N439" s="14" t="s">
        <v>1</v>
      </c>
      <c r="P439" s="21"/>
    </row>
    <row r="440" spans="1:16" s="3" customFormat="1" ht="47.25" x14ac:dyDescent="0.25">
      <c r="A440" s="3" t="str">
        <f t="shared" si="7"/>
        <v>Земельный участок площадью 508 +/- 8 кв.м. Категория земель: земли населенных пунктов, под индивидуальную жилую застройку. Адрес: Республика Дагестан, г. Хасавюрт, ул. Бамматюртовская, участок 94. Кадастровый номер 05:41:000157:24.</v>
      </c>
      <c r="B440" s="27">
        <v>2</v>
      </c>
      <c r="C440" s="27" t="s">
        <v>224</v>
      </c>
      <c r="D440" s="68">
        <f>IF(F440="-","-",MAX($D$8:D439)+1)</f>
        <v>243</v>
      </c>
      <c r="E440" s="44" t="s">
        <v>1105</v>
      </c>
      <c r="F440" s="14" t="s">
        <v>552</v>
      </c>
      <c r="G440" s="14" t="s">
        <v>553</v>
      </c>
      <c r="H440" s="75" t="str">
        <f>IF(I440="-","-",IF(F440="-",MAX($F$8:H439)+1,"-"))</f>
        <v>-</v>
      </c>
      <c r="I440" s="28" t="s">
        <v>1</v>
      </c>
      <c r="J440" s="28" t="s">
        <v>892</v>
      </c>
      <c r="K440" s="61">
        <v>522345</v>
      </c>
      <c r="L440" s="61">
        <v>600000</v>
      </c>
      <c r="M440" s="88" t="s">
        <v>12</v>
      </c>
      <c r="N440" s="14" t="s">
        <v>1</v>
      </c>
      <c r="P440" s="21"/>
    </row>
    <row r="441" spans="1:16" s="3" customFormat="1" ht="63" x14ac:dyDescent="0.25">
      <c r="A441" s="3" t="str">
        <f t="shared" si="7"/>
        <v>-. -</v>
      </c>
      <c r="B441" s="27" t="s">
        <v>1</v>
      </c>
      <c r="C441" s="27" t="s">
        <v>224</v>
      </c>
      <c r="D441" s="69" t="str">
        <f>IF(F441="-","-",MAX($D$8:D440)+1)</f>
        <v>-</v>
      </c>
      <c r="E441" s="30" t="s">
        <v>1105</v>
      </c>
      <c r="F441" s="80" t="s">
        <v>1</v>
      </c>
      <c r="G441" s="39" t="s">
        <v>1</v>
      </c>
      <c r="H441" s="65">
        <f>IF(I441="-","-",IF(F441="-",MAX($F$8:H440)+1,"-"))</f>
        <v>188</v>
      </c>
      <c r="I441" s="25" t="s">
        <v>910</v>
      </c>
      <c r="J441" s="26" t="s">
        <v>1</v>
      </c>
      <c r="K441" s="77">
        <v>2008870</v>
      </c>
      <c r="L441" s="77">
        <v>2100000</v>
      </c>
      <c r="M441" s="90" t="s">
        <v>12</v>
      </c>
      <c r="N441" s="25" t="s">
        <v>911</v>
      </c>
      <c r="P441" s="21"/>
    </row>
    <row r="442" spans="1:16" s="3" customFormat="1" ht="36.75" customHeight="1" x14ac:dyDescent="0.25">
      <c r="A442" s="3" t="str">
        <f t="shared" si="7"/>
        <v>Жилой дом площадью 144,1 кв.м. Адрес: Республика Дагестан, г. Хасавюрт, пос. Садовый, ул. 13-я, д. 12. Кадастровый номер 05:41:000213:377.</v>
      </c>
      <c r="B442" s="27">
        <v>2</v>
      </c>
      <c r="C442" s="27" t="s">
        <v>224</v>
      </c>
      <c r="D442" s="68">
        <f>IF(F442="-","-",MAX($D$8:D441)+1)</f>
        <v>244</v>
      </c>
      <c r="E442" s="44" t="s">
        <v>1105</v>
      </c>
      <c r="F442" s="14" t="s">
        <v>554</v>
      </c>
      <c r="G442" s="14" t="s">
        <v>555</v>
      </c>
      <c r="H442" s="75" t="str">
        <f>IF(I442="-","-",IF(F442="-",MAX($F$8:H441)+1,"-"))</f>
        <v>-</v>
      </c>
      <c r="I442" s="28" t="s">
        <v>1</v>
      </c>
      <c r="J442" s="28" t="s">
        <v>892</v>
      </c>
      <c r="K442" s="61">
        <v>1433757</v>
      </c>
      <c r="L442" s="61">
        <v>1600000</v>
      </c>
      <c r="M442" s="88" t="s">
        <v>12</v>
      </c>
      <c r="N442" s="14" t="s">
        <v>1</v>
      </c>
      <c r="P442" s="21"/>
    </row>
    <row r="443" spans="1:16" s="3" customFormat="1" ht="56.25" customHeight="1" x14ac:dyDescent="0.25">
      <c r="A443" s="3" t="str">
        <f t="shared" si="7"/>
        <v>Земельный участок площадью 482,03 кв.м. Категория земель: земли населенных пунктов, под индивидуальную жилую застройку. Адрес: Республика Дагестан, г. Хасавюрт, пос. Садовый, ул. 13-я, участок 12. Кадастровый номер 05:41:000213:135.</v>
      </c>
      <c r="B443" s="27">
        <v>2</v>
      </c>
      <c r="C443" s="27" t="s">
        <v>224</v>
      </c>
      <c r="D443" s="68">
        <f>IF(F443="-","-",MAX($D$8:D442)+1)</f>
        <v>245</v>
      </c>
      <c r="E443" s="44" t="s">
        <v>1105</v>
      </c>
      <c r="F443" s="14" t="s">
        <v>556</v>
      </c>
      <c r="G443" s="14" t="s">
        <v>557</v>
      </c>
      <c r="H443" s="75" t="str">
        <f>IF(I443="-","-",IF(F443="-",MAX($F$8:H442)+1,"-"))</f>
        <v>-</v>
      </c>
      <c r="I443" s="28" t="s">
        <v>1</v>
      </c>
      <c r="J443" s="28" t="s">
        <v>892</v>
      </c>
      <c r="K443" s="61">
        <v>381113</v>
      </c>
      <c r="L443" s="61">
        <v>400000</v>
      </c>
      <c r="M443" s="88" t="s">
        <v>12</v>
      </c>
      <c r="N443" s="14" t="s">
        <v>1</v>
      </c>
      <c r="P443" s="21"/>
    </row>
    <row r="444" spans="1:16" s="3" customFormat="1" ht="63" x14ac:dyDescent="0.25">
      <c r="A444" s="3" t="str">
        <f t="shared" si="7"/>
        <v>-. -</v>
      </c>
      <c r="B444" s="27" t="s">
        <v>1</v>
      </c>
      <c r="C444" s="27" t="s">
        <v>224</v>
      </c>
      <c r="D444" s="69" t="str">
        <f>IF(F444="-","-",MAX($D$8:D443)+1)</f>
        <v>-</v>
      </c>
      <c r="E444" s="30" t="s">
        <v>1105</v>
      </c>
      <c r="F444" s="80" t="s">
        <v>1</v>
      </c>
      <c r="G444" s="39" t="s">
        <v>1</v>
      </c>
      <c r="H444" s="65">
        <f>IF(I444="-","-",IF(F444="-",MAX($F$8:H443)+1,"-"))</f>
        <v>189</v>
      </c>
      <c r="I444" s="25" t="s">
        <v>912</v>
      </c>
      <c r="J444" s="26" t="s">
        <v>1</v>
      </c>
      <c r="K444" s="77">
        <v>1814870</v>
      </c>
      <c r="L444" s="77">
        <v>2000000</v>
      </c>
      <c r="M444" s="90" t="s">
        <v>12</v>
      </c>
      <c r="N444" s="25" t="s">
        <v>913</v>
      </c>
      <c r="P444" s="21"/>
    </row>
    <row r="445" spans="1:16" s="3" customFormat="1" ht="38.25" customHeight="1" x14ac:dyDescent="0.25">
      <c r="A445" s="3" t="str">
        <f t="shared" si="7"/>
        <v>Жилой дом площадью 184,5 кв.м. Адрес: Республика Дагестан, г. Хасавюрт, ул. Энергетическая, проезд 5, 2 «б». Кадастровый номер 05:41:000221:293.</v>
      </c>
      <c r="B445" s="27">
        <v>2</v>
      </c>
      <c r="C445" s="27" t="s">
        <v>224</v>
      </c>
      <c r="D445" s="68">
        <f>IF(F445="-","-",MAX($D$8:D444)+1)</f>
        <v>246</v>
      </c>
      <c r="E445" s="44" t="s">
        <v>1105</v>
      </c>
      <c r="F445" s="14" t="s">
        <v>558</v>
      </c>
      <c r="G445" s="14" t="s">
        <v>559</v>
      </c>
      <c r="H445" s="75" t="str">
        <f>IF(I445="-","-",IF(F445="-",MAX($F$8:H444)+1,"-"))</f>
        <v>-</v>
      </c>
      <c r="I445" s="28" t="s">
        <v>1</v>
      </c>
      <c r="J445" s="28" t="s">
        <v>892</v>
      </c>
      <c r="K445" s="61">
        <v>860584</v>
      </c>
      <c r="L445" s="61">
        <v>2201000</v>
      </c>
      <c r="M445" s="88" t="s">
        <v>12</v>
      </c>
      <c r="N445" s="14" t="s">
        <v>1</v>
      </c>
      <c r="P445" s="21"/>
    </row>
    <row r="446" spans="1:16" s="3" customFormat="1" ht="31.5" x14ac:dyDescent="0.25">
      <c r="A446" s="3" t="str">
        <f t="shared" si="7"/>
        <v>Земельный участок площадью 500,37 кв.м. Категория земель: под жилую застройку. Адрес: Республика Дагестан, г. Хасавюрт, ул. Энергетическая, проезд 5, 2 «б». Кадастровый номер 05:41:000221:93.</v>
      </c>
      <c r="B446" s="27">
        <v>2</v>
      </c>
      <c r="C446" s="27" t="s">
        <v>224</v>
      </c>
      <c r="D446" s="68">
        <f>IF(F446="-","-",MAX($D$8:D445)+1)</f>
        <v>247</v>
      </c>
      <c r="E446" s="44" t="s">
        <v>1105</v>
      </c>
      <c r="F446" s="14" t="s">
        <v>560</v>
      </c>
      <c r="G446" s="14" t="s">
        <v>561</v>
      </c>
      <c r="H446" s="75" t="str">
        <f>IF(I446="-","-",IF(F446="-",MAX($F$8:H445)+1,"-"))</f>
        <v>-</v>
      </c>
      <c r="I446" s="28" t="s">
        <v>1</v>
      </c>
      <c r="J446" s="28" t="s">
        <v>892</v>
      </c>
      <c r="K446" s="61">
        <v>188956</v>
      </c>
      <c r="L446" s="61">
        <v>608000</v>
      </c>
      <c r="M446" s="88" t="s">
        <v>12</v>
      </c>
      <c r="N446" s="14" t="s">
        <v>1</v>
      </c>
      <c r="P446" s="21"/>
    </row>
    <row r="447" spans="1:16" s="3" customFormat="1" ht="47.25" x14ac:dyDescent="0.25">
      <c r="A447" s="3" t="str">
        <f t="shared" si="7"/>
        <v>-. -</v>
      </c>
      <c r="B447" s="27" t="s">
        <v>1</v>
      </c>
      <c r="C447" s="27" t="s">
        <v>224</v>
      </c>
      <c r="D447" s="69" t="str">
        <f>IF(F447="-","-",MAX($D$8:D446)+1)</f>
        <v>-</v>
      </c>
      <c r="E447" s="30" t="s">
        <v>1105</v>
      </c>
      <c r="F447" s="80" t="s">
        <v>1</v>
      </c>
      <c r="G447" s="39" t="s">
        <v>1</v>
      </c>
      <c r="H447" s="65">
        <f>IF(I447="-","-",IF(F447="-",MAX($F$8:H446)+1,"-"))</f>
        <v>190</v>
      </c>
      <c r="I447" s="25" t="s">
        <v>914</v>
      </c>
      <c r="J447" s="26" t="s">
        <v>1</v>
      </c>
      <c r="K447" s="77">
        <v>1049540</v>
      </c>
      <c r="L447" s="77">
        <v>2809000</v>
      </c>
      <c r="M447" s="90" t="s">
        <v>12</v>
      </c>
      <c r="N447" s="25" t="s">
        <v>915</v>
      </c>
      <c r="P447" s="21"/>
    </row>
    <row r="448" spans="1:16" s="3" customFormat="1" ht="38.25" customHeight="1" x14ac:dyDescent="0.25">
      <c r="A448" s="3" t="str">
        <f t="shared" si="7"/>
        <v>Жилой дом площадью 192,1 кв.м. Адрес: Республика Дагестан, Хасавюртовский район, с. Байрамаул, ул. Поселковая, дом. Кадастровый номер 05:05:000016:1173.</v>
      </c>
      <c r="B448" s="27">
        <v>2</v>
      </c>
      <c r="C448" s="27" t="s">
        <v>224</v>
      </c>
      <c r="D448" s="68">
        <f>IF(F448="-","-",MAX($D$8:D447)+1)</f>
        <v>248</v>
      </c>
      <c r="E448" s="44" t="s">
        <v>1105</v>
      </c>
      <c r="F448" s="14" t="s">
        <v>562</v>
      </c>
      <c r="G448" s="14" t="s">
        <v>563</v>
      </c>
      <c r="H448" s="75" t="str">
        <f>IF(I448="-","-",IF(F448="-",MAX($F$8:H447)+1,"-"))</f>
        <v>-</v>
      </c>
      <c r="I448" s="28" t="s">
        <v>1</v>
      </c>
      <c r="J448" s="28" t="s">
        <v>892</v>
      </c>
      <c r="K448" s="61">
        <v>1045175</v>
      </c>
      <c r="L448" s="61">
        <v>1230000</v>
      </c>
      <c r="M448" s="88" t="s">
        <v>12</v>
      </c>
      <c r="N448" s="14" t="s">
        <v>1</v>
      </c>
      <c r="P448" s="21"/>
    </row>
    <row r="449" spans="1:16" s="3" customFormat="1" ht="47.25" x14ac:dyDescent="0.25">
      <c r="A449" s="3" t="str">
        <f t="shared" si="7"/>
        <v>Земельный участок площадью 1706 +/- 29 кв.м. Категория земель: земли населенных пунктов, для ведения личного подсобного хозяйства. Адрес: Республика Дагестан, Хасавюртовский район, с. Байрамаул, ул. Поселковая, участок. Кадастровый номер 05:05:000016:627.</v>
      </c>
      <c r="B449" s="27">
        <v>2</v>
      </c>
      <c r="C449" s="27" t="s">
        <v>224</v>
      </c>
      <c r="D449" s="68">
        <f>IF(F449="-","-",MAX($D$8:D448)+1)</f>
        <v>249</v>
      </c>
      <c r="E449" s="44" t="s">
        <v>1105</v>
      </c>
      <c r="F449" s="14" t="s">
        <v>564</v>
      </c>
      <c r="G449" s="14" t="s">
        <v>565</v>
      </c>
      <c r="H449" s="75" t="str">
        <f>IF(I449="-","-",IF(F449="-",MAX($F$8:H448)+1,"-"))</f>
        <v>-</v>
      </c>
      <c r="I449" s="28" t="s">
        <v>1</v>
      </c>
      <c r="J449" s="28" t="s">
        <v>892</v>
      </c>
      <c r="K449" s="61">
        <v>229405</v>
      </c>
      <c r="L449" s="61">
        <v>270000</v>
      </c>
      <c r="M449" s="88" t="s">
        <v>12</v>
      </c>
      <c r="N449" s="14" t="s">
        <v>1</v>
      </c>
      <c r="P449" s="21"/>
    </row>
    <row r="450" spans="1:16" s="3" customFormat="1" ht="63" x14ac:dyDescent="0.25">
      <c r="A450" s="3" t="str">
        <f t="shared" si="7"/>
        <v>-. -</v>
      </c>
      <c r="B450" s="27" t="s">
        <v>1</v>
      </c>
      <c r="C450" s="27" t="s">
        <v>224</v>
      </c>
      <c r="D450" s="69" t="str">
        <f>IF(F450="-","-",MAX($D$8:D449)+1)</f>
        <v>-</v>
      </c>
      <c r="E450" s="30" t="s">
        <v>1105</v>
      </c>
      <c r="F450" s="80" t="s">
        <v>1</v>
      </c>
      <c r="G450" s="39" t="s">
        <v>1</v>
      </c>
      <c r="H450" s="65">
        <f>IF(I450="-","-",IF(F450="-",MAX($F$8:H449)+1,"-"))</f>
        <v>191</v>
      </c>
      <c r="I450" s="25" t="s">
        <v>916</v>
      </c>
      <c r="J450" s="26" t="s">
        <v>1</v>
      </c>
      <c r="K450" s="77">
        <v>1274580</v>
      </c>
      <c r="L450" s="77">
        <v>1500000</v>
      </c>
      <c r="M450" s="90" t="s">
        <v>12</v>
      </c>
      <c r="N450" s="25" t="s">
        <v>917</v>
      </c>
      <c r="P450" s="21"/>
    </row>
    <row r="451" spans="1:16" s="3" customFormat="1" ht="38.25" customHeight="1" x14ac:dyDescent="0.25">
      <c r="A451" s="3" t="str">
        <f t="shared" si="7"/>
        <v>Жилой дом площадью 255 кв.м. Адрес: Республика Дагестан, Гергебильский район, с. Кикуни, дом. Кадастровый номер 05:24:000003:992.</v>
      </c>
      <c r="B451" s="27">
        <v>2</v>
      </c>
      <c r="C451" s="27" t="s">
        <v>224</v>
      </c>
      <c r="D451" s="68">
        <f>IF(F451="-","-",MAX($D$8:D450)+1)</f>
        <v>250</v>
      </c>
      <c r="E451" s="44" t="s">
        <v>1105</v>
      </c>
      <c r="F451" s="14" t="s">
        <v>566</v>
      </c>
      <c r="G451" s="14" t="s">
        <v>567</v>
      </c>
      <c r="H451" s="75" t="str">
        <f>IF(I451="-","-",IF(F451="-",MAX($F$8:H450)+1,"-"))</f>
        <v>-</v>
      </c>
      <c r="I451" s="28" t="s">
        <v>1</v>
      </c>
      <c r="J451" s="28" t="s">
        <v>892</v>
      </c>
      <c r="K451" s="61">
        <v>1438413</v>
      </c>
      <c r="L451" s="61">
        <v>2488000</v>
      </c>
      <c r="M451" s="88" t="s">
        <v>12</v>
      </c>
      <c r="N451" s="14" t="s">
        <v>1</v>
      </c>
      <c r="P451" s="21"/>
    </row>
    <row r="452" spans="1:16" s="3" customFormat="1" ht="53.25" customHeight="1" x14ac:dyDescent="0.25">
      <c r="A452" s="3" t="str">
        <f t="shared" si="7"/>
        <v>Земельный участок площадью 400 кв.м. Категория земель: земли населенных пунктов, для ведения личного подсобного хозяйства. Адрес: Республика Дагестан, Гергебильский район, с. Кикуни, участок. Кадастровый номер 05:24:000003:770.</v>
      </c>
      <c r="B452" s="27">
        <v>2</v>
      </c>
      <c r="C452" s="27" t="s">
        <v>224</v>
      </c>
      <c r="D452" s="68">
        <f>IF(F452="-","-",MAX($D$8:D451)+1)</f>
        <v>251</v>
      </c>
      <c r="E452" s="44" t="s">
        <v>1105</v>
      </c>
      <c r="F452" s="14" t="s">
        <v>568</v>
      </c>
      <c r="G452" s="14" t="s">
        <v>569</v>
      </c>
      <c r="H452" s="75" t="str">
        <f>IF(I452="-","-",IF(F452="-",MAX($F$8:H451)+1,"-"))</f>
        <v>-</v>
      </c>
      <c r="I452" s="28" t="s">
        <v>1</v>
      </c>
      <c r="J452" s="28" t="s">
        <v>892</v>
      </c>
      <c r="K452" s="61">
        <v>64117</v>
      </c>
      <c r="L452" s="61">
        <v>109000</v>
      </c>
      <c r="M452" s="88" t="s">
        <v>12</v>
      </c>
      <c r="N452" s="14" t="s">
        <v>1</v>
      </c>
      <c r="P452" s="21"/>
    </row>
    <row r="453" spans="1:16" s="3" customFormat="1" ht="63" x14ac:dyDescent="0.25">
      <c r="A453" s="3" t="str">
        <f t="shared" si="7"/>
        <v>-. -</v>
      </c>
      <c r="B453" s="27" t="s">
        <v>1</v>
      </c>
      <c r="C453" s="27" t="s">
        <v>224</v>
      </c>
      <c r="D453" s="69" t="str">
        <f>IF(F453="-","-",MAX($D$8:D452)+1)</f>
        <v>-</v>
      </c>
      <c r="E453" s="30" t="s">
        <v>1105</v>
      </c>
      <c r="F453" s="80" t="s">
        <v>1</v>
      </c>
      <c r="G453" s="39" t="s">
        <v>1</v>
      </c>
      <c r="H453" s="65">
        <f>IF(I453="-","-",IF(F453="-",MAX($F$8:H452)+1,"-"))</f>
        <v>192</v>
      </c>
      <c r="I453" s="25" t="s">
        <v>918</v>
      </c>
      <c r="J453" s="26" t="s">
        <v>1</v>
      </c>
      <c r="K453" s="77">
        <v>1502530</v>
      </c>
      <c r="L453" s="77">
        <v>2597000</v>
      </c>
      <c r="M453" s="90" t="s">
        <v>12</v>
      </c>
      <c r="N453" s="25" t="s">
        <v>919</v>
      </c>
      <c r="P453" s="21"/>
    </row>
    <row r="454" spans="1:16" s="3" customFormat="1" ht="50.25" customHeight="1" x14ac:dyDescent="0.25">
      <c r="A454" s="3" t="str">
        <f t="shared" si="7"/>
        <v>Жилой дом площадью 286,0 кв.м. Адрес: Республика Дагестан, Хасавюртовский район, с. Ботаюрт. Кадастровый номер 05:05:000009:1176.</v>
      </c>
      <c r="B454" s="27">
        <v>2</v>
      </c>
      <c r="C454" s="27" t="s">
        <v>224</v>
      </c>
      <c r="D454" s="68">
        <f>IF(F454="-","-",MAX($D$8:D453)+1)</f>
        <v>252</v>
      </c>
      <c r="E454" s="44" t="s">
        <v>1105</v>
      </c>
      <c r="F454" s="14" t="s">
        <v>570</v>
      </c>
      <c r="G454" s="14" t="s">
        <v>571</v>
      </c>
      <c r="H454" s="75" t="str">
        <f>IF(I454="-","-",IF(F454="-",MAX($F$8:H453)+1,"-"))</f>
        <v>-</v>
      </c>
      <c r="I454" s="28" t="s">
        <v>1</v>
      </c>
      <c r="J454" s="28" t="s">
        <v>892</v>
      </c>
      <c r="K454" s="61">
        <v>1197950</v>
      </c>
      <c r="L454" s="61">
        <v>1200000</v>
      </c>
      <c r="M454" s="88" t="s">
        <v>12</v>
      </c>
      <c r="N454" s="14" t="s">
        <v>1</v>
      </c>
      <c r="P454" s="21"/>
    </row>
    <row r="455" spans="1:16" s="3" customFormat="1" ht="36.75" customHeight="1" x14ac:dyDescent="0.25">
      <c r="A455" s="3" t="str">
        <f t="shared" ref="A455:A518" si="8">LEFT(CONCATENATE(IF(RIGHT(F455,1)=".",LEFT(F455,LEN(F455)-1),F455),". ",G455),255)</f>
        <v>Земельный участок площадью 1750 кв.м. Категория земель: земли населенных пунктов. Адрес: Республика Дагестан, Хасавюртовский район, с. Ботаюрт. Кадастровый номер 05:05:000009:1106.</v>
      </c>
      <c r="B455" s="27">
        <v>2</v>
      </c>
      <c r="C455" s="27" t="s">
        <v>224</v>
      </c>
      <c r="D455" s="68">
        <f>IF(F455="-","-",MAX($D$8:D454)+1)</f>
        <v>253</v>
      </c>
      <c r="E455" s="44" t="s">
        <v>1105</v>
      </c>
      <c r="F455" s="14" t="s">
        <v>572</v>
      </c>
      <c r="G455" s="14" t="s">
        <v>573</v>
      </c>
      <c r="H455" s="75" t="str">
        <f>IF(I455="-","-",IF(F455="-",MAX($F$8:H454)+1,"-"))</f>
        <v>-</v>
      </c>
      <c r="I455" s="28" t="s">
        <v>1</v>
      </c>
      <c r="J455" s="28" t="s">
        <v>892</v>
      </c>
      <c r="K455" s="61">
        <v>92150</v>
      </c>
      <c r="L455" s="61">
        <v>80000</v>
      </c>
      <c r="M455" s="88" t="s">
        <v>12</v>
      </c>
      <c r="N455" s="14" t="s">
        <v>1</v>
      </c>
      <c r="P455" s="21"/>
    </row>
    <row r="456" spans="1:16" s="3" customFormat="1" ht="47.25" x14ac:dyDescent="0.25">
      <c r="A456" s="3" t="str">
        <f t="shared" si="8"/>
        <v>-. -</v>
      </c>
      <c r="B456" s="27" t="s">
        <v>1</v>
      </c>
      <c r="C456" s="27" t="s">
        <v>224</v>
      </c>
      <c r="D456" s="69" t="str">
        <f>IF(F456="-","-",MAX($D$8:D455)+1)</f>
        <v>-</v>
      </c>
      <c r="E456" s="30" t="s">
        <v>1105</v>
      </c>
      <c r="F456" s="80" t="s">
        <v>1</v>
      </c>
      <c r="G456" s="39" t="s">
        <v>1</v>
      </c>
      <c r="H456" s="65">
        <f>IF(I456="-","-",IF(F456="-",MAX($F$8:H455)+1,"-"))</f>
        <v>193</v>
      </c>
      <c r="I456" s="25" t="s">
        <v>920</v>
      </c>
      <c r="J456" s="26" t="s">
        <v>1</v>
      </c>
      <c r="K456" s="77">
        <v>1290100</v>
      </c>
      <c r="L456" s="77">
        <v>1280000</v>
      </c>
      <c r="M456" s="90" t="s">
        <v>12</v>
      </c>
      <c r="N456" s="25" t="s">
        <v>921</v>
      </c>
      <c r="P456" s="21"/>
    </row>
    <row r="457" spans="1:16" s="3" customFormat="1" ht="31.5" x14ac:dyDescent="0.25">
      <c r="A457" s="3" t="str">
        <f t="shared" si="8"/>
        <v>Квартира площадью 221,7 кв.м. Адрес: Республика Дагестан, г. Хасавюрт, ул. Батырмурзаева, д. 3, кв. 47. Кадастровый номер 05:41:000000:8593.</v>
      </c>
      <c r="B457" s="27">
        <v>1</v>
      </c>
      <c r="C457" s="27" t="s">
        <v>224</v>
      </c>
      <c r="D457" s="68">
        <f>IF(F457="-","-",MAX($D$8:D456)+1)</f>
        <v>254</v>
      </c>
      <c r="E457" s="44" t="s">
        <v>1105</v>
      </c>
      <c r="F457" s="14" t="s">
        <v>574</v>
      </c>
      <c r="G457" s="14" t="s">
        <v>575</v>
      </c>
      <c r="H457" s="75" t="str">
        <f>IF(I457="-","-",IF(F457="-",MAX($F$8:H456)+1,"-"))</f>
        <v>-</v>
      </c>
      <c r="I457" s="28" t="s">
        <v>1</v>
      </c>
      <c r="J457" s="28" t="s">
        <v>892</v>
      </c>
      <c r="K457" s="61">
        <v>2332171</v>
      </c>
      <c r="L457" s="61">
        <v>2500000</v>
      </c>
      <c r="M457" s="88" t="s">
        <v>12</v>
      </c>
      <c r="N457" s="14" t="s">
        <v>1</v>
      </c>
      <c r="P457" s="21"/>
    </row>
    <row r="458" spans="1:16" s="3" customFormat="1" ht="50.25" customHeight="1" x14ac:dyDescent="0.25">
      <c r="A458" s="3" t="str">
        <f t="shared" si="8"/>
        <v>-. -</v>
      </c>
      <c r="B458" s="27" t="s">
        <v>1</v>
      </c>
      <c r="C458" s="27" t="s">
        <v>224</v>
      </c>
      <c r="D458" s="69" t="str">
        <f>IF(F458="-","-",MAX($D$8:D457)+1)</f>
        <v>-</v>
      </c>
      <c r="E458" s="30" t="s">
        <v>1105</v>
      </c>
      <c r="F458" s="80" t="s">
        <v>1</v>
      </c>
      <c r="G458" s="39" t="s">
        <v>1</v>
      </c>
      <c r="H458" s="65">
        <f>IF(I458="-","-",IF(F458="-",MAX($F$8:H457)+1,"-"))</f>
        <v>194</v>
      </c>
      <c r="I458" s="25" t="s">
        <v>922</v>
      </c>
      <c r="J458" s="26" t="s">
        <v>1</v>
      </c>
      <c r="K458" s="77">
        <v>2332171</v>
      </c>
      <c r="L458" s="77">
        <v>2500000</v>
      </c>
      <c r="M458" s="90" t="s">
        <v>12</v>
      </c>
      <c r="N458" s="25" t="s">
        <v>923</v>
      </c>
      <c r="P458" s="21"/>
    </row>
    <row r="459" spans="1:16" s="3" customFormat="1" ht="31.5" x14ac:dyDescent="0.25">
      <c r="A459" s="3" t="str">
        <f t="shared" si="8"/>
        <v>Жилой дом площадью 118,3 кв.м. Адрес: Республика Дагестан, Цумадинский район, с. Агвали, ул. Колихинская, д. 4/1. Кадастровый номер 05:38:000001:1715.</v>
      </c>
      <c r="B459" s="27">
        <v>2</v>
      </c>
      <c r="C459" s="27" t="s">
        <v>224</v>
      </c>
      <c r="D459" s="68">
        <f>IF(F459="-","-",MAX($D$8:D458)+1)</f>
        <v>255</v>
      </c>
      <c r="E459" s="44" t="s">
        <v>1105</v>
      </c>
      <c r="F459" s="14" t="s">
        <v>576</v>
      </c>
      <c r="G459" s="14" t="s">
        <v>577</v>
      </c>
      <c r="H459" s="75" t="str">
        <f>IF(I459="-","-",IF(F459="-",MAX($F$8:H458)+1,"-"))</f>
        <v>-</v>
      </c>
      <c r="I459" s="28" t="s">
        <v>1</v>
      </c>
      <c r="J459" s="28" t="s">
        <v>892</v>
      </c>
      <c r="K459" s="61">
        <v>0.97</v>
      </c>
      <c r="L459" s="61">
        <v>1</v>
      </c>
      <c r="M459" s="88" t="s">
        <v>12</v>
      </c>
      <c r="N459" s="14" t="s">
        <v>1</v>
      </c>
      <c r="P459" s="21"/>
    </row>
    <row r="460" spans="1:16" s="3" customFormat="1" ht="51.75" customHeight="1" x14ac:dyDescent="0.25">
      <c r="A460" s="3" t="str">
        <f t="shared" si="8"/>
        <v>Земельный участок площадью 385 кв.м. Категория земель: земли населенных пунктов, для ведения личного подсобного хозяйства. Адрес: Республика Дагестан, Цумадинский район, с. Агвали, ул. Колихинская, участок 4/1. Кадастровый номер 05:38:000001:1129.</v>
      </c>
      <c r="B460" s="27">
        <v>2</v>
      </c>
      <c r="C460" s="27" t="s">
        <v>224</v>
      </c>
      <c r="D460" s="68">
        <f>IF(F460="-","-",MAX($D$8:D459)+1)</f>
        <v>256</v>
      </c>
      <c r="E460" s="44" t="s">
        <v>1105</v>
      </c>
      <c r="F460" s="14" t="s">
        <v>578</v>
      </c>
      <c r="G460" s="14" t="s">
        <v>579</v>
      </c>
      <c r="H460" s="75" t="str">
        <f>IF(I460="-","-",IF(F460="-",MAX($F$8:H459)+1,"-"))</f>
        <v>-</v>
      </c>
      <c r="I460" s="28" t="s">
        <v>1</v>
      </c>
      <c r="J460" s="28" t="s">
        <v>892</v>
      </c>
      <c r="K460" s="61">
        <v>375000</v>
      </c>
      <c r="L460" s="61">
        <v>906345</v>
      </c>
      <c r="M460" s="88" t="s">
        <v>12</v>
      </c>
      <c r="N460" s="14" t="s">
        <v>1</v>
      </c>
      <c r="P460" s="21"/>
    </row>
    <row r="461" spans="1:16" s="3" customFormat="1" ht="63" x14ac:dyDescent="0.25">
      <c r="A461" s="3" t="str">
        <f t="shared" si="8"/>
        <v>-. -</v>
      </c>
      <c r="B461" s="27" t="s">
        <v>1</v>
      </c>
      <c r="C461" s="27" t="s">
        <v>224</v>
      </c>
      <c r="D461" s="69" t="str">
        <f>IF(F461="-","-",MAX($D$8:D460)+1)</f>
        <v>-</v>
      </c>
      <c r="E461" s="30" t="s">
        <v>1105</v>
      </c>
      <c r="F461" s="80" t="s">
        <v>1</v>
      </c>
      <c r="G461" s="39" t="s">
        <v>1</v>
      </c>
      <c r="H461" s="65">
        <f>IF(I461="-","-",IF(F461="-",MAX($F$8:H460)+1,"-"))</f>
        <v>195</v>
      </c>
      <c r="I461" s="25" t="s">
        <v>924</v>
      </c>
      <c r="J461" s="26" t="s">
        <v>1</v>
      </c>
      <c r="K461" s="77">
        <v>375000.97</v>
      </c>
      <c r="L461" s="77">
        <v>906346</v>
      </c>
      <c r="M461" s="90" t="s">
        <v>12</v>
      </c>
      <c r="N461" s="25" t="s">
        <v>925</v>
      </c>
      <c r="P461" s="21"/>
    </row>
    <row r="462" spans="1:16" s="3" customFormat="1" ht="31.5" x14ac:dyDescent="0.25">
      <c r="A462" s="3" t="str">
        <f t="shared" si="8"/>
        <v>Жилой дом площадью 260 кв.м. Адрес: Республика Дагестан, Каякентский район, с. Каякент, ул. Ленина, д. 23. Кадастровый номер 05:08:000001:4062.</v>
      </c>
      <c r="B462" s="27">
        <v>2</v>
      </c>
      <c r="C462" s="27" t="s">
        <v>224</v>
      </c>
      <c r="D462" s="68">
        <f>IF(F462="-","-",MAX($D$8:D461)+1)</f>
        <v>257</v>
      </c>
      <c r="E462" s="44" t="s">
        <v>1105</v>
      </c>
      <c r="F462" s="14" t="s">
        <v>580</v>
      </c>
      <c r="G462" s="14" t="s">
        <v>581</v>
      </c>
      <c r="H462" s="75" t="str">
        <f>IF(I462="-","-",IF(F462="-",MAX($F$8:H461)+1,"-"))</f>
        <v>-</v>
      </c>
      <c r="I462" s="28" t="s">
        <v>1</v>
      </c>
      <c r="J462" s="28" t="s">
        <v>892</v>
      </c>
      <c r="K462" s="61">
        <v>1286705</v>
      </c>
      <c r="L462" s="61">
        <v>1500000</v>
      </c>
      <c r="M462" s="88" t="s">
        <v>12</v>
      </c>
      <c r="N462" s="14" t="s">
        <v>1</v>
      </c>
      <c r="P462" s="21"/>
    </row>
    <row r="463" spans="1:16" s="3" customFormat="1" ht="51.75" customHeight="1" x14ac:dyDescent="0.25">
      <c r="A463" s="3" t="str">
        <f t="shared" si="8"/>
        <v>Земельный участок площадью 370 кв.м. Категория земель: земли населенных пунктов, для индивидуальной жилой застройки. Адрес: Республика Дагестан, Каякентский район, с. Каякент, ул. Ленина, участок 23. Кадастровый номер 05:08:000001:3289.</v>
      </c>
      <c r="B463" s="27">
        <v>2</v>
      </c>
      <c r="C463" s="27" t="s">
        <v>224</v>
      </c>
      <c r="D463" s="68">
        <f>IF(F463="-","-",MAX($D$8:D462)+1)</f>
        <v>258</v>
      </c>
      <c r="E463" s="44" t="s">
        <v>1105</v>
      </c>
      <c r="F463" s="14" t="s">
        <v>582</v>
      </c>
      <c r="G463" s="14" t="s">
        <v>583</v>
      </c>
      <c r="H463" s="75" t="str">
        <f>IF(I463="-","-",IF(F463="-",MAX($F$8:H462)+1,"-"))</f>
        <v>-</v>
      </c>
      <c r="I463" s="28" t="s">
        <v>1</v>
      </c>
      <c r="J463" s="28" t="s">
        <v>892</v>
      </c>
      <c r="K463" s="61">
        <v>265295</v>
      </c>
      <c r="L463" s="61">
        <v>200000</v>
      </c>
      <c r="M463" s="88" t="s">
        <v>12</v>
      </c>
      <c r="N463" s="14" t="s">
        <v>1</v>
      </c>
      <c r="P463" s="21"/>
    </row>
    <row r="464" spans="1:16" s="3" customFormat="1" ht="63" x14ac:dyDescent="0.25">
      <c r="A464" s="3" t="str">
        <f t="shared" si="8"/>
        <v>-. -</v>
      </c>
      <c r="B464" s="27" t="s">
        <v>1</v>
      </c>
      <c r="C464" s="27" t="s">
        <v>224</v>
      </c>
      <c r="D464" s="69" t="str">
        <f>IF(F464="-","-",MAX($D$8:D463)+1)</f>
        <v>-</v>
      </c>
      <c r="E464" s="30" t="s">
        <v>1105</v>
      </c>
      <c r="F464" s="80" t="s">
        <v>1</v>
      </c>
      <c r="G464" s="39" t="s">
        <v>1</v>
      </c>
      <c r="H464" s="65">
        <f>IF(I464="-","-",IF(F464="-",MAX($F$8:H463)+1,"-"))</f>
        <v>196</v>
      </c>
      <c r="I464" s="25" t="s">
        <v>926</v>
      </c>
      <c r="J464" s="26" t="s">
        <v>1</v>
      </c>
      <c r="K464" s="77">
        <v>1552000</v>
      </c>
      <c r="L464" s="77">
        <v>1700000</v>
      </c>
      <c r="M464" s="90" t="s">
        <v>12</v>
      </c>
      <c r="N464" s="25" t="s">
        <v>927</v>
      </c>
      <c r="P464" s="21"/>
    </row>
    <row r="465" spans="1:16" s="3" customFormat="1" ht="53.25" customHeight="1" x14ac:dyDescent="0.25">
      <c r="A465" s="3" t="str">
        <f t="shared" si="8"/>
        <v>Земельный участок площадью 1500 кв.м. Категория земель: земли населенных пунктов, для ведения личного подсобного хозяйства. Адрес: Республика Дагестан, Хасавюртовский район, с. Муцалаул, ул. Магомедгаджиева, участок 34. Кадастровый номер 05:05:000003:4441</v>
      </c>
      <c r="B465" s="27">
        <v>2</v>
      </c>
      <c r="C465" s="27" t="s">
        <v>224</v>
      </c>
      <c r="D465" s="68">
        <f>IF(F465="-","-",MAX($D$8:D464)+1)</f>
        <v>259</v>
      </c>
      <c r="E465" s="44" t="s">
        <v>1105</v>
      </c>
      <c r="F465" s="14" t="s">
        <v>584</v>
      </c>
      <c r="G465" s="14" t="s">
        <v>585</v>
      </c>
      <c r="H465" s="75" t="str">
        <f>IF(I465="-","-",IF(F465="-",MAX($F$8:H464)+1,"-"))</f>
        <v>-</v>
      </c>
      <c r="I465" s="28" t="s">
        <v>1</v>
      </c>
      <c r="J465" s="28" t="s">
        <v>928</v>
      </c>
      <c r="K465" s="61">
        <v>516622</v>
      </c>
      <c r="L465" s="61">
        <v>606000</v>
      </c>
      <c r="M465" s="88" t="s">
        <v>12</v>
      </c>
      <c r="N465" s="14" t="s">
        <v>1</v>
      </c>
      <c r="P465" s="21"/>
    </row>
    <row r="466" spans="1:16" s="3" customFormat="1" ht="53.25" customHeight="1" x14ac:dyDescent="0.25">
      <c r="A466" s="3" t="str">
        <f t="shared" si="8"/>
        <v>Жилой дом площадью 250,8 кв.м. Адрес: Республика Дагестан, Хасавюртовский район, с. Муцалаул, ул. Магомедгаджиева, д. 34. Кадастровый номер 05:05:000003:3293.</v>
      </c>
      <c r="B466" s="27">
        <v>2</v>
      </c>
      <c r="C466" s="27" t="s">
        <v>224</v>
      </c>
      <c r="D466" s="68">
        <f>IF(F466="-","-",MAX($D$8:D465)+1)</f>
        <v>260</v>
      </c>
      <c r="E466" s="44" t="s">
        <v>1105</v>
      </c>
      <c r="F466" s="14" t="s">
        <v>586</v>
      </c>
      <c r="G466" s="14" t="s">
        <v>587</v>
      </c>
      <c r="H466" s="75" t="str">
        <f>IF(I466="-","-",IF(F466="-",MAX($F$8:H465)+1,"-"))</f>
        <v>-</v>
      </c>
      <c r="I466" s="28" t="s">
        <v>1</v>
      </c>
      <c r="J466" s="28" t="s">
        <v>892</v>
      </c>
      <c r="K466" s="61">
        <v>2353608</v>
      </c>
      <c r="L466" s="61">
        <v>3533000</v>
      </c>
      <c r="M466" s="88" t="s">
        <v>12</v>
      </c>
      <c r="N466" s="14" t="s">
        <v>1</v>
      </c>
      <c r="P466" s="21"/>
    </row>
    <row r="467" spans="1:16" s="3" customFormat="1" ht="63" x14ac:dyDescent="0.25">
      <c r="A467" s="3" t="str">
        <f t="shared" si="8"/>
        <v>-. -</v>
      </c>
      <c r="B467" s="27" t="s">
        <v>1</v>
      </c>
      <c r="C467" s="27" t="s">
        <v>224</v>
      </c>
      <c r="D467" s="69" t="str">
        <f>IF(F467="-","-",MAX($D$8:D466)+1)</f>
        <v>-</v>
      </c>
      <c r="E467" s="30" t="s">
        <v>1105</v>
      </c>
      <c r="F467" s="80" t="s">
        <v>1</v>
      </c>
      <c r="G467" s="39" t="s">
        <v>1</v>
      </c>
      <c r="H467" s="65">
        <f>IF(I467="-","-",IF(F467="-",MAX($F$8:H466)+1,"-"))</f>
        <v>197</v>
      </c>
      <c r="I467" s="25" t="s">
        <v>929</v>
      </c>
      <c r="J467" s="26" t="s">
        <v>1</v>
      </c>
      <c r="K467" s="77">
        <v>2870230</v>
      </c>
      <c r="L467" s="77">
        <v>4139000</v>
      </c>
      <c r="M467" s="90" t="s">
        <v>12</v>
      </c>
      <c r="N467" s="25" t="s">
        <v>930</v>
      </c>
      <c r="P467" s="21"/>
    </row>
    <row r="468" spans="1:16" s="3" customFormat="1" ht="31.5" x14ac:dyDescent="0.25">
      <c r="A468" s="3" t="str">
        <f t="shared" si="8"/>
        <v>Жилой дом площадью 157,7 кв.м. Адрес: Республика Дагестан, Хасавюртовский район, с. Петраковское, дом. Кадастровый номер 05:05:000062:913.</v>
      </c>
      <c r="B468" s="27">
        <v>2</v>
      </c>
      <c r="C468" s="27" t="s">
        <v>224</v>
      </c>
      <c r="D468" s="68">
        <f>IF(F468="-","-",MAX($D$8:D467)+1)</f>
        <v>261</v>
      </c>
      <c r="E468" s="44" t="s">
        <v>1105</v>
      </c>
      <c r="F468" s="14" t="s">
        <v>588</v>
      </c>
      <c r="G468" s="14" t="s">
        <v>589</v>
      </c>
      <c r="H468" s="75" t="str">
        <f>IF(I468="-","-",IF(F468="-",MAX($F$8:H467)+1,"-"))</f>
        <v>-</v>
      </c>
      <c r="I468" s="28" t="s">
        <v>1</v>
      </c>
      <c r="J468" s="28" t="s">
        <v>892</v>
      </c>
      <c r="K468" s="61">
        <v>1189123</v>
      </c>
      <c r="L468" s="61">
        <v>1427000</v>
      </c>
      <c r="M468" s="88" t="s">
        <v>12</v>
      </c>
      <c r="N468" s="14" t="s">
        <v>1</v>
      </c>
      <c r="P468" s="21"/>
    </row>
    <row r="469" spans="1:16" s="3" customFormat="1" ht="53.25" customHeight="1" x14ac:dyDescent="0.25">
      <c r="A469" s="3" t="str">
        <f t="shared" si="8"/>
        <v>Земельный участок площадью 646 кв.м. Категория земель: земли населенных пунктов, для ведения личного подсобного хозяйства. Адрес: Республика Дагестан, Хасавюртовский район, с. Петраковское, участок. Кадастровый номер 05:05:000062:520.</v>
      </c>
      <c r="B469" s="27">
        <v>2</v>
      </c>
      <c r="C469" s="27" t="s">
        <v>224</v>
      </c>
      <c r="D469" s="68">
        <f>IF(F469="-","-",MAX($D$8:D468)+1)</f>
        <v>262</v>
      </c>
      <c r="E469" s="44" t="s">
        <v>1105</v>
      </c>
      <c r="F469" s="14" t="s">
        <v>590</v>
      </c>
      <c r="G469" s="14" t="s">
        <v>591</v>
      </c>
      <c r="H469" s="75" t="str">
        <f>IF(I469="-","-",IF(F469="-",MAX($F$8:H468)+1,"-"))</f>
        <v>-</v>
      </c>
      <c r="I469" s="28" t="s">
        <v>1</v>
      </c>
      <c r="J469" s="28" t="s">
        <v>892</v>
      </c>
      <c r="K469" s="61">
        <v>261027</v>
      </c>
      <c r="L469" s="61">
        <v>283000</v>
      </c>
      <c r="M469" s="88" t="s">
        <v>12</v>
      </c>
      <c r="N469" s="14" t="s">
        <v>1</v>
      </c>
      <c r="P469" s="21"/>
    </row>
    <row r="470" spans="1:16" s="3" customFormat="1" ht="63" x14ac:dyDescent="0.25">
      <c r="A470" s="3" t="str">
        <f t="shared" si="8"/>
        <v>-. -</v>
      </c>
      <c r="B470" s="27" t="s">
        <v>1</v>
      </c>
      <c r="C470" s="27" t="s">
        <v>224</v>
      </c>
      <c r="D470" s="69" t="str">
        <f>IF(F470="-","-",MAX($D$8:D469)+1)</f>
        <v>-</v>
      </c>
      <c r="E470" s="30" t="s">
        <v>1105</v>
      </c>
      <c r="F470" s="80" t="s">
        <v>1</v>
      </c>
      <c r="G470" s="39" t="s">
        <v>1</v>
      </c>
      <c r="H470" s="65">
        <f>IF(I470="-","-",IF(F470="-",MAX($F$8:H469)+1,"-"))</f>
        <v>198</v>
      </c>
      <c r="I470" s="25" t="s">
        <v>931</v>
      </c>
      <c r="J470" s="26" t="s">
        <v>1</v>
      </c>
      <c r="K470" s="77">
        <v>1450150</v>
      </c>
      <c r="L470" s="77">
        <v>1710000</v>
      </c>
      <c r="M470" s="90" t="s">
        <v>12</v>
      </c>
      <c r="N470" s="25" t="s">
        <v>932</v>
      </c>
      <c r="P470" s="21"/>
    </row>
    <row r="471" spans="1:16" s="3" customFormat="1" ht="53.25" customHeight="1" x14ac:dyDescent="0.25">
      <c r="A471" s="3" t="str">
        <f t="shared" si="8"/>
        <v>Земельный участок площадью 140 кв.м. Категория земель: земли населенных пунктов, для строительства магазина. Адрес: Республика Дагестан, Левашинский район, с. Леваши, местность «Рынок № 2». Кадастровый номер 05:31:000001:1897.</v>
      </c>
      <c r="B471" s="27">
        <v>2</v>
      </c>
      <c r="C471" s="27" t="s">
        <v>224</v>
      </c>
      <c r="D471" s="68">
        <f>IF(F471="-","-",MAX($D$8:D470)+1)</f>
        <v>263</v>
      </c>
      <c r="E471" s="44" t="s">
        <v>1105</v>
      </c>
      <c r="F471" s="14" t="s">
        <v>593</v>
      </c>
      <c r="G471" s="14" t="s">
        <v>594</v>
      </c>
      <c r="H471" s="75" t="str">
        <f>IF(I471="-","-",IF(F471="-",MAX($F$8:H470)+1,"-"))</f>
        <v>-</v>
      </c>
      <c r="I471" s="28" t="s">
        <v>1</v>
      </c>
      <c r="J471" s="28" t="s">
        <v>933</v>
      </c>
      <c r="K471" s="61">
        <v>116056.23</v>
      </c>
      <c r="L471" s="61">
        <v>2220000</v>
      </c>
      <c r="M471" s="88" t="s">
        <v>12</v>
      </c>
      <c r="N471" s="14" t="s">
        <v>1</v>
      </c>
      <c r="P471" s="21"/>
    </row>
    <row r="472" spans="1:16" s="3" customFormat="1" ht="51.75" customHeight="1" x14ac:dyDescent="0.25">
      <c r="A472" s="3" t="str">
        <f t="shared" si="8"/>
        <v>Нежилое здание (магазин) площадью 349,4 кв.м. Адрес: Республика Дагестан, Левашинский район, с. Леваши, местность «Рынок № 2». Кадастровый номер 05:31:000001:3319.</v>
      </c>
      <c r="B472" s="27">
        <v>2</v>
      </c>
      <c r="C472" s="27" t="s">
        <v>224</v>
      </c>
      <c r="D472" s="68">
        <f>IF(F472="-","-",MAX($D$8:D471)+1)</f>
        <v>264</v>
      </c>
      <c r="E472" s="44" t="s">
        <v>1105</v>
      </c>
      <c r="F472" s="14" t="s">
        <v>595</v>
      </c>
      <c r="G472" s="14" t="s">
        <v>596</v>
      </c>
      <c r="H472" s="75" t="str">
        <f>IF(I472="-","-",IF(F472="-",MAX($F$8:H471)+1,"-"))</f>
        <v>-</v>
      </c>
      <c r="I472" s="28" t="s">
        <v>1</v>
      </c>
      <c r="J472" s="28" t="s">
        <v>933</v>
      </c>
      <c r="K472" s="61">
        <v>183778.14</v>
      </c>
      <c r="L472" s="61">
        <v>300000</v>
      </c>
      <c r="M472" s="88" t="s">
        <v>12</v>
      </c>
      <c r="N472" s="14" t="s">
        <v>1</v>
      </c>
      <c r="P472" s="21"/>
    </row>
    <row r="473" spans="1:16" s="3" customFormat="1" ht="63" x14ac:dyDescent="0.25">
      <c r="A473" s="3" t="str">
        <f t="shared" si="8"/>
        <v>-. -</v>
      </c>
      <c r="B473" s="27" t="s">
        <v>1</v>
      </c>
      <c r="C473" s="27" t="s">
        <v>224</v>
      </c>
      <c r="D473" s="69" t="str">
        <f>IF(F473="-","-",MAX($D$8:D472)+1)</f>
        <v>-</v>
      </c>
      <c r="E473" s="30" t="s">
        <v>1105</v>
      </c>
      <c r="F473" s="80" t="s">
        <v>1</v>
      </c>
      <c r="G473" s="39" t="s">
        <v>1</v>
      </c>
      <c r="H473" s="65">
        <f>IF(I473="-","-",IF(F473="-",MAX($F$8:H472)+1,"-"))</f>
        <v>199</v>
      </c>
      <c r="I473" s="25" t="s">
        <v>934</v>
      </c>
      <c r="J473" s="26" t="s">
        <v>1</v>
      </c>
      <c r="K473" s="77">
        <v>299834.37</v>
      </c>
      <c r="L473" s="77">
        <v>2520000</v>
      </c>
      <c r="M473" s="90" t="s">
        <v>12</v>
      </c>
      <c r="N473" s="25" t="s">
        <v>935</v>
      </c>
      <c r="P473" s="21"/>
    </row>
    <row r="474" spans="1:16" s="3" customFormat="1" ht="47.25" x14ac:dyDescent="0.25">
      <c r="A474" s="3" t="str">
        <f t="shared" si="8"/>
        <v>Земельный участок площадью 2094 кв.м. Категория земель: земли населенных пунктов, для ведения личного подсобного хазяйства. Адрес: Республика Дагестан, Кизилюртовский район, с. Кироваул, ул. Набережная, участок 6. Кадастровый номер 05:06:000011:683.</v>
      </c>
      <c r="B474" s="27">
        <v>2</v>
      </c>
      <c r="C474" s="27" t="s">
        <v>224</v>
      </c>
      <c r="D474" s="68">
        <f>IF(F474="-","-",MAX($D$8:D473)+1)</f>
        <v>265</v>
      </c>
      <c r="E474" s="44" t="s">
        <v>1105</v>
      </c>
      <c r="F474" s="14" t="s">
        <v>597</v>
      </c>
      <c r="G474" s="14" t="s">
        <v>598</v>
      </c>
      <c r="H474" s="75" t="str">
        <f>IF(I474="-","-",IF(F474="-",MAX($F$8:H473)+1,"-"))</f>
        <v>-</v>
      </c>
      <c r="I474" s="28" t="s">
        <v>1</v>
      </c>
      <c r="J474" s="28" t="s">
        <v>901</v>
      </c>
      <c r="K474" s="61">
        <v>644274</v>
      </c>
      <c r="L474" s="61">
        <v>1139000</v>
      </c>
      <c r="M474" s="88" t="s">
        <v>12</v>
      </c>
      <c r="N474" s="14" t="s">
        <v>1</v>
      </c>
      <c r="P474" s="21"/>
    </row>
    <row r="475" spans="1:16" s="3" customFormat="1" ht="51.75" customHeight="1" x14ac:dyDescent="0.25">
      <c r="A475" s="3" t="str">
        <f t="shared" si="8"/>
        <v>Жилой дом площадью 394,3 кв.м. Адрес: Республика Дагестан, Кизилюртовский район, с. Кироваул, ул. Набережная, д. 6. Кадастровый номер 05:06:000011:1370.</v>
      </c>
      <c r="B475" s="27">
        <v>2</v>
      </c>
      <c r="C475" s="27" t="s">
        <v>224</v>
      </c>
      <c r="D475" s="68">
        <f>IF(F475="-","-",MAX($D$8:D474)+1)</f>
        <v>266</v>
      </c>
      <c r="E475" s="44" t="s">
        <v>1105</v>
      </c>
      <c r="F475" s="14" t="s">
        <v>599</v>
      </c>
      <c r="G475" s="14" t="s">
        <v>600</v>
      </c>
      <c r="H475" s="75" t="str">
        <f>IF(I475="-","-",IF(F475="-",MAX($F$8:H474)+1,"-"))</f>
        <v>-</v>
      </c>
      <c r="I475" s="28" t="s">
        <v>1</v>
      </c>
      <c r="J475" s="28" t="s">
        <v>892</v>
      </c>
      <c r="K475" s="61">
        <v>1811087</v>
      </c>
      <c r="L475" s="61">
        <v>2675000</v>
      </c>
      <c r="M475" s="88" t="s">
        <v>12</v>
      </c>
      <c r="N475" s="14" t="s">
        <v>1</v>
      </c>
      <c r="P475" s="21"/>
    </row>
    <row r="476" spans="1:16" s="3" customFormat="1" ht="31.5" x14ac:dyDescent="0.25">
      <c r="A476" s="3" t="str">
        <f t="shared" si="8"/>
        <v>Жилой дом площадью 174,6 кв.м. Адрес: Республика Дагестан, Кизилюртовский район, с. Кироваул, ул. Набережная, д. 6. Кадастровый номер 05:06:000011:1371.</v>
      </c>
      <c r="B476" s="27">
        <v>2</v>
      </c>
      <c r="C476" s="27" t="s">
        <v>224</v>
      </c>
      <c r="D476" s="68">
        <f>IF(F476="-","-",MAX($D$8:D475)+1)</f>
        <v>267</v>
      </c>
      <c r="E476" s="44" t="s">
        <v>1105</v>
      </c>
      <c r="F476" s="14" t="s">
        <v>601</v>
      </c>
      <c r="G476" s="14" t="s">
        <v>602</v>
      </c>
      <c r="H476" s="75" t="str">
        <f>IF(I476="-","-",IF(F476="-",MAX($F$8:H475)+1,"-"))</f>
        <v>-</v>
      </c>
      <c r="I476" s="28" t="s">
        <v>1</v>
      </c>
      <c r="J476" s="28" t="s">
        <v>892</v>
      </c>
      <c r="K476" s="61">
        <v>1123939</v>
      </c>
      <c r="L476" s="61">
        <v>1567000</v>
      </c>
      <c r="M476" s="88" t="s">
        <v>12</v>
      </c>
      <c r="N476" s="14" t="s">
        <v>1</v>
      </c>
      <c r="P476" s="21"/>
    </row>
    <row r="477" spans="1:16" s="3" customFormat="1" ht="51" customHeight="1" x14ac:dyDescent="0.25">
      <c r="A477" s="3" t="str">
        <f t="shared" si="8"/>
        <v>-. -</v>
      </c>
      <c r="B477" s="27" t="s">
        <v>1</v>
      </c>
      <c r="C477" s="27" t="s">
        <v>224</v>
      </c>
      <c r="D477" s="69" t="str">
        <f>IF(F477="-","-",MAX($D$8:D476)+1)</f>
        <v>-</v>
      </c>
      <c r="E477" s="30" t="s">
        <v>1105</v>
      </c>
      <c r="F477" s="80" t="s">
        <v>1</v>
      </c>
      <c r="G477" s="39" t="s">
        <v>1</v>
      </c>
      <c r="H477" s="65">
        <f>IF(I477="-","-",IF(F477="-",MAX($F$8:H476)+1,"-"))</f>
        <v>200</v>
      </c>
      <c r="I477" s="25" t="s">
        <v>936</v>
      </c>
      <c r="J477" s="26" t="s">
        <v>1</v>
      </c>
      <c r="K477" s="77">
        <v>3579300</v>
      </c>
      <c r="L477" s="77">
        <v>5381000</v>
      </c>
      <c r="M477" s="90" t="s">
        <v>12</v>
      </c>
      <c r="N477" s="25" t="s">
        <v>937</v>
      </c>
      <c r="P477" s="21"/>
    </row>
    <row r="478" spans="1:16" s="3" customFormat="1" ht="51" customHeight="1" x14ac:dyDescent="0.25">
      <c r="A478" s="3" t="str">
        <f t="shared" si="8"/>
        <v>Жилой дом площадью 222,7 кв.м. Адрес: Республика Дагестан, Новолакский район, с. Новомехельта, дом. Кадастровый номер 05:15:000004:895.</v>
      </c>
      <c r="B478" s="27">
        <v>2</v>
      </c>
      <c r="C478" s="27" t="s">
        <v>224</v>
      </c>
      <c r="D478" s="68">
        <f>IF(F478="-","-",MAX($D$8:D477)+1)</f>
        <v>268</v>
      </c>
      <c r="E478" s="44" t="s">
        <v>1105</v>
      </c>
      <c r="F478" s="14" t="s">
        <v>603</v>
      </c>
      <c r="G478" s="14" t="s">
        <v>604</v>
      </c>
      <c r="H478" s="75" t="str">
        <f>IF(I478="-","-",IF(F478="-",MAX($F$8:H477)+1,"-"))</f>
        <v>-</v>
      </c>
      <c r="I478" s="28" t="s">
        <v>1</v>
      </c>
      <c r="J478" s="28" t="s">
        <v>892</v>
      </c>
      <c r="K478" s="61">
        <v>1753857</v>
      </c>
      <c r="L478" s="61">
        <v>2049935</v>
      </c>
      <c r="M478" s="88" t="s">
        <v>12</v>
      </c>
      <c r="N478" s="14" t="s">
        <v>1</v>
      </c>
      <c r="P478" s="21"/>
    </row>
    <row r="479" spans="1:16" s="3" customFormat="1" ht="47.25" x14ac:dyDescent="0.25">
      <c r="A479" s="3" t="str">
        <f t="shared" si="8"/>
        <v>Земельный участок площадью 1975 +/- 16 кв.м. Категория земель: земли населенных пунктов, для ведения личного подсобного хозяйства. Адрес: Республика Дагестан, Новолакский район, с. Новомехельта, участок. Кадастровый номер 05:15:000004:661.</v>
      </c>
      <c r="B479" s="27">
        <v>2</v>
      </c>
      <c r="C479" s="27" t="s">
        <v>224</v>
      </c>
      <c r="D479" s="68">
        <f>IF(F479="-","-",MAX($D$8:D478)+1)</f>
        <v>269</v>
      </c>
      <c r="E479" s="44" t="s">
        <v>1105</v>
      </c>
      <c r="F479" s="14" t="s">
        <v>605</v>
      </c>
      <c r="G479" s="14" t="s">
        <v>606</v>
      </c>
      <c r="H479" s="75" t="str">
        <f>IF(I479="-","-",IF(F479="-",MAX($F$8:H478)+1,"-"))</f>
        <v>-</v>
      </c>
      <c r="I479" s="28" t="s">
        <v>1</v>
      </c>
      <c r="J479" s="28" t="s">
        <v>892</v>
      </c>
      <c r="K479" s="61">
        <v>384993</v>
      </c>
      <c r="L479" s="61">
        <v>989475</v>
      </c>
      <c r="M479" s="88" t="s">
        <v>12</v>
      </c>
      <c r="N479" s="14" t="s">
        <v>1</v>
      </c>
      <c r="P479" s="21"/>
    </row>
    <row r="480" spans="1:16" s="3" customFormat="1" ht="63" x14ac:dyDescent="0.25">
      <c r="A480" s="3" t="str">
        <f t="shared" si="8"/>
        <v>-. -</v>
      </c>
      <c r="B480" s="27" t="s">
        <v>1</v>
      </c>
      <c r="C480" s="27" t="s">
        <v>224</v>
      </c>
      <c r="D480" s="69" t="str">
        <f>IF(F480="-","-",MAX($D$8:D479)+1)</f>
        <v>-</v>
      </c>
      <c r="E480" s="30" t="s">
        <v>1105</v>
      </c>
      <c r="F480" s="80" t="s">
        <v>1</v>
      </c>
      <c r="G480" s="39" t="s">
        <v>1</v>
      </c>
      <c r="H480" s="65">
        <f>IF(I480="-","-",IF(F480="-",MAX($F$8:H479)+1,"-"))</f>
        <v>201</v>
      </c>
      <c r="I480" s="25" t="s">
        <v>938</v>
      </c>
      <c r="J480" s="26" t="s">
        <v>1</v>
      </c>
      <c r="K480" s="77">
        <v>2138850</v>
      </c>
      <c r="L480" s="77">
        <v>3039410</v>
      </c>
      <c r="M480" s="90" t="s">
        <v>12</v>
      </c>
      <c r="N480" s="25" t="s">
        <v>939</v>
      </c>
      <c r="P480" s="21"/>
    </row>
    <row r="481" spans="1:16" s="3" customFormat="1" ht="51" customHeight="1" x14ac:dyDescent="0.25">
      <c r="A481" s="3" t="str">
        <f t="shared" si="8"/>
        <v>Жилой дом площадью 84,1 кв.м. Адрес: Республика Дагестан, г. Хасавюрт, ул. Грозненская, д. 35А. Кадастровый номер 05:41:000000:8297.</v>
      </c>
      <c r="B481" s="27">
        <v>2</v>
      </c>
      <c r="C481" s="27" t="s">
        <v>224</v>
      </c>
      <c r="D481" s="68">
        <f>IF(F481="-","-",MAX($D$8:D480)+1)</f>
        <v>270</v>
      </c>
      <c r="E481" s="44" t="s">
        <v>1105</v>
      </c>
      <c r="F481" s="14" t="s">
        <v>1242</v>
      </c>
      <c r="G481" s="14" t="s">
        <v>1243</v>
      </c>
      <c r="H481" s="75" t="str">
        <f>IF(I481="-","-",IF(F481="-",MAX($F$8:H480)+1,"-"))</f>
        <v>-</v>
      </c>
      <c r="I481" s="28" t="s">
        <v>1</v>
      </c>
      <c r="J481" s="28" t="s">
        <v>892</v>
      </c>
      <c r="K481" s="61">
        <v>718285</v>
      </c>
      <c r="L481" s="61">
        <v>931736</v>
      </c>
      <c r="M481" s="88" t="s">
        <v>12</v>
      </c>
      <c r="N481" s="14" t="s">
        <v>1</v>
      </c>
      <c r="P481" s="21"/>
    </row>
    <row r="482" spans="1:16" s="3" customFormat="1" ht="51" customHeight="1" x14ac:dyDescent="0.25">
      <c r="A482" s="3" t="str">
        <f t="shared" si="8"/>
        <v>Жилой дом площадью 61,5 кв.м. Адрес: Республика Дагестан, г. Хасавюрт, ул. Грозненская, д. 35А. Кадастровый номер 05:41:000000:8298.</v>
      </c>
      <c r="B482" s="27">
        <v>2</v>
      </c>
      <c r="C482" s="27" t="s">
        <v>224</v>
      </c>
      <c r="D482" s="68">
        <f>IF(F482="-","-",MAX($D$8:D481)+1)</f>
        <v>271</v>
      </c>
      <c r="E482" s="44" t="s">
        <v>1105</v>
      </c>
      <c r="F482" s="14" t="s">
        <v>1244</v>
      </c>
      <c r="G482" s="14" t="s">
        <v>1245</v>
      </c>
      <c r="H482" s="75" t="str">
        <f>IF(I482="-","-",IF(F482="-",MAX($F$8:H481)+1,"-"))</f>
        <v>-</v>
      </c>
      <c r="I482" s="28" t="s">
        <v>1</v>
      </c>
      <c r="J482" s="28" t="s">
        <v>892</v>
      </c>
      <c r="K482" s="61">
        <v>548826</v>
      </c>
      <c r="L482" s="61">
        <v>680264</v>
      </c>
      <c r="M482" s="88" t="s">
        <v>12</v>
      </c>
      <c r="N482" s="14" t="s">
        <v>1</v>
      </c>
      <c r="P482" s="21"/>
    </row>
    <row r="483" spans="1:16" s="3" customFormat="1" ht="47.25" x14ac:dyDescent="0.25">
      <c r="A483" s="3" t="str">
        <f t="shared" si="8"/>
        <v>Земельный участок площадью 335 +/- 6 кв.м. Категория земель: земли населенных пунктов, под индивидуальную жилую застройку. Адрес: Республика Дагестан, г. Хасавюрт, ул. Грозненская, участок 35А. Кадастровый номер 05:41:000066:51.</v>
      </c>
      <c r="B483" s="27">
        <v>2</v>
      </c>
      <c r="C483" s="27" t="s">
        <v>224</v>
      </c>
      <c r="D483" s="68">
        <f>IF(F483="-","-",MAX($D$8:D482)+1)</f>
        <v>272</v>
      </c>
      <c r="E483" s="44" t="s">
        <v>1105</v>
      </c>
      <c r="F483" s="14" t="s">
        <v>1246</v>
      </c>
      <c r="G483" s="14" t="s">
        <v>1247</v>
      </c>
      <c r="H483" s="75" t="str">
        <f>IF(I483="-","-",IF(F483="-",MAX($F$8:H482)+1,"-"))</f>
        <v>-</v>
      </c>
      <c r="I483" s="28" t="s">
        <v>1</v>
      </c>
      <c r="J483" s="28" t="s">
        <v>892</v>
      </c>
      <c r="K483" s="61">
        <v>278099</v>
      </c>
      <c r="L483" s="61">
        <v>217000</v>
      </c>
      <c r="M483" s="88" t="s">
        <v>12</v>
      </c>
      <c r="N483" s="14" t="s">
        <v>1</v>
      </c>
      <c r="P483" s="21"/>
    </row>
    <row r="484" spans="1:16" s="3" customFormat="1" ht="63" x14ac:dyDescent="0.25">
      <c r="A484" s="3" t="str">
        <f t="shared" si="8"/>
        <v>-. -</v>
      </c>
      <c r="B484" s="27" t="s">
        <v>1</v>
      </c>
      <c r="C484" s="27" t="s">
        <v>224</v>
      </c>
      <c r="D484" s="69" t="str">
        <f>IF(F484="-","-",MAX($D$8:D483)+1)</f>
        <v>-</v>
      </c>
      <c r="E484" s="30" t="s">
        <v>1105</v>
      </c>
      <c r="F484" s="80" t="s">
        <v>1</v>
      </c>
      <c r="G484" s="39" t="s">
        <v>1</v>
      </c>
      <c r="H484" s="65">
        <f>IF(I484="-","-",IF(F484="-",MAX($F$8:H483)+1,"-"))</f>
        <v>202</v>
      </c>
      <c r="I484" s="25" t="s">
        <v>1265</v>
      </c>
      <c r="J484" s="26" t="s">
        <v>1</v>
      </c>
      <c r="K484" s="77">
        <v>1545210</v>
      </c>
      <c r="L484" s="77">
        <v>1829000</v>
      </c>
      <c r="M484" s="90" t="s">
        <v>12</v>
      </c>
      <c r="N484" s="25" t="s">
        <v>1266</v>
      </c>
      <c r="P484" s="21"/>
    </row>
    <row r="485" spans="1:16" s="3" customFormat="1" ht="54.75" customHeight="1" x14ac:dyDescent="0.25">
      <c r="A485" s="3" t="str">
        <f t="shared" si="8"/>
        <v>Жилой дом площадью 96,4 кв.м. Адрес: Республика Дагестан, г. Хасавюрт, пос. Юбилейный, ул. 5-я, д. 118. Кадастровый номер 05:41:000222:1940.</v>
      </c>
      <c r="B485" s="27">
        <v>2</v>
      </c>
      <c r="C485" s="27" t="s">
        <v>224</v>
      </c>
      <c r="D485" s="68">
        <f>IF(F485="-","-",MAX($D$8:D484)+1)</f>
        <v>273</v>
      </c>
      <c r="E485" s="44" t="s">
        <v>1105</v>
      </c>
      <c r="F485" s="14" t="s">
        <v>607</v>
      </c>
      <c r="G485" s="14" t="s">
        <v>608</v>
      </c>
      <c r="H485" s="75" t="str">
        <f>IF(I485="-","-",IF(F485="-",MAX($F$8:H484)+1,"-"))</f>
        <v>-</v>
      </c>
      <c r="I485" s="28" t="s">
        <v>1</v>
      </c>
      <c r="J485" s="28" t="s">
        <v>892</v>
      </c>
      <c r="K485" s="61">
        <v>769986</v>
      </c>
      <c r="L485" s="61">
        <v>1733000</v>
      </c>
      <c r="M485" s="88" t="s">
        <v>12</v>
      </c>
      <c r="N485" s="14" t="s">
        <v>1</v>
      </c>
      <c r="P485" s="21"/>
    </row>
    <row r="486" spans="1:16" s="3" customFormat="1" ht="47.25" x14ac:dyDescent="0.25">
      <c r="A486" s="3" t="str">
        <f t="shared" si="8"/>
        <v>Земельный участок площадью 413 +/- 7 кв.м. Категория земель: земли населенных пунктов, под индивидуальное жилищное строительство. Адрес: Республика Дагестан, г. Хасавюрт, пос. Юбилейный, ул. 5-я, участок 118. Кадастровый номер 05:41:000222:1738.</v>
      </c>
      <c r="B486" s="27">
        <v>2</v>
      </c>
      <c r="C486" s="27" t="s">
        <v>224</v>
      </c>
      <c r="D486" s="68">
        <f>IF(F486="-","-",MAX($D$8:D485)+1)</f>
        <v>274</v>
      </c>
      <c r="E486" s="44" t="s">
        <v>1105</v>
      </c>
      <c r="F486" s="14" t="s">
        <v>609</v>
      </c>
      <c r="G486" s="14" t="s">
        <v>610</v>
      </c>
      <c r="H486" s="75" t="str">
        <f>IF(I486="-","-",IF(F486="-",MAX($F$8:H485)+1,"-"))</f>
        <v>-</v>
      </c>
      <c r="I486" s="28" t="s">
        <v>1</v>
      </c>
      <c r="J486" s="28" t="s">
        <v>892</v>
      </c>
      <c r="K486" s="61">
        <v>168974</v>
      </c>
      <c r="L486" s="61">
        <v>255000</v>
      </c>
      <c r="M486" s="88" t="s">
        <v>12</v>
      </c>
      <c r="N486" s="14" t="s">
        <v>1</v>
      </c>
      <c r="P486" s="21"/>
    </row>
    <row r="487" spans="1:16" s="3" customFormat="1" ht="63" x14ac:dyDescent="0.25">
      <c r="A487" s="3" t="str">
        <f t="shared" si="8"/>
        <v>-. -</v>
      </c>
      <c r="B487" s="27" t="s">
        <v>1</v>
      </c>
      <c r="C487" s="27" t="s">
        <v>224</v>
      </c>
      <c r="D487" s="69" t="str">
        <f>IF(F487="-","-",MAX($D$8:D486)+1)</f>
        <v>-</v>
      </c>
      <c r="E487" s="30" t="s">
        <v>1105</v>
      </c>
      <c r="F487" s="80" t="s">
        <v>1</v>
      </c>
      <c r="G487" s="39" t="s">
        <v>1</v>
      </c>
      <c r="H487" s="65">
        <f>IF(I487="-","-",IF(F487="-",MAX($F$8:H486)+1,"-"))</f>
        <v>203</v>
      </c>
      <c r="I487" s="25" t="s">
        <v>940</v>
      </c>
      <c r="J487" s="26" t="s">
        <v>1</v>
      </c>
      <c r="K487" s="77">
        <v>938960</v>
      </c>
      <c r="L487" s="77">
        <v>1988000</v>
      </c>
      <c r="M487" s="90" t="s">
        <v>12</v>
      </c>
      <c r="N487" s="25" t="s">
        <v>941</v>
      </c>
      <c r="P487" s="21"/>
    </row>
    <row r="488" spans="1:16" s="3" customFormat="1" ht="31.5" x14ac:dyDescent="0.25">
      <c r="A488" s="3" t="str">
        <f t="shared" si="8"/>
        <v>Жилой дом площадью 321,9 кв.м. Адрес: Республика Дагестан, Каякентский район, с. Каякент, ул. Манатова, д. 14. Кадастровый номер 05:08:000001:4175.</v>
      </c>
      <c r="B488" s="27">
        <v>2</v>
      </c>
      <c r="C488" s="27" t="s">
        <v>224</v>
      </c>
      <c r="D488" s="68">
        <f>IF(F488="-","-",MAX($D$8:D487)+1)</f>
        <v>275</v>
      </c>
      <c r="E488" s="44" t="s">
        <v>1105</v>
      </c>
      <c r="F488" s="14" t="s">
        <v>611</v>
      </c>
      <c r="G488" s="14" t="s">
        <v>612</v>
      </c>
      <c r="H488" s="75" t="str">
        <f>IF(I488="-","-",IF(F488="-",MAX($F$8:H487)+1,"-"))</f>
        <v>-</v>
      </c>
      <c r="I488" s="28" t="s">
        <v>1</v>
      </c>
      <c r="J488" s="28" t="s">
        <v>892</v>
      </c>
      <c r="K488" s="61">
        <v>933750</v>
      </c>
      <c r="L488" s="61">
        <v>1843000</v>
      </c>
      <c r="M488" s="88" t="s">
        <v>12</v>
      </c>
      <c r="N488" s="14" t="s">
        <v>1</v>
      </c>
      <c r="P488" s="21"/>
    </row>
    <row r="489" spans="1:16" s="3" customFormat="1" ht="50.25" customHeight="1" x14ac:dyDescent="0.25">
      <c r="A489" s="3" t="str">
        <f t="shared" si="8"/>
        <v>Земельный участок площадью 700 кв.м. Категория земель: земли населенных пунктов, для индивидуальной жилой застройки. Адрес: Республика Дагестан, Каякентский район, с. Каякент, ул. Манатова, участок 14. Кадастровый номер 05:08:000001:456.</v>
      </c>
      <c r="B489" s="27">
        <v>2</v>
      </c>
      <c r="C489" s="27" t="s">
        <v>224</v>
      </c>
      <c r="D489" s="68">
        <f>IF(F489="-","-",MAX($D$8:D488)+1)</f>
        <v>276</v>
      </c>
      <c r="E489" s="44" t="s">
        <v>1105</v>
      </c>
      <c r="F489" s="14" t="s">
        <v>613</v>
      </c>
      <c r="G489" s="14" t="s">
        <v>614</v>
      </c>
      <c r="H489" s="75" t="str">
        <f>IF(I489="-","-",IF(F489="-",MAX($F$8:H488)+1,"-"))</f>
        <v>-</v>
      </c>
      <c r="I489" s="28" t="s">
        <v>1</v>
      </c>
      <c r="J489" s="28" t="s">
        <v>892</v>
      </c>
      <c r="K489" s="61">
        <v>191250</v>
      </c>
      <c r="L489" s="61">
        <v>404000</v>
      </c>
      <c r="M489" s="88" t="s">
        <v>12</v>
      </c>
      <c r="N489" s="14" t="s">
        <v>1</v>
      </c>
      <c r="P489" s="21"/>
    </row>
    <row r="490" spans="1:16" s="3" customFormat="1" ht="63" x14ac:dyDescent="0.25">
      <c r="A490" s="3" t="str">
        <f t="shared" si="8"/>
        <v>-. -</v>
      </c>
      <c r="B490" s="27" t="s">
        <v>1</v>
      </c>
      <c r="C490" s="27" t="s">
        <v>224</v>
      </c>
      <c r="D490" s="69" t="str">
        <f>IF(F490="-","-",MAX($D$8:D489)+1)</f>
        <v>-</v>
      </c>
      <c r="E490" s="30" t="s">
        <v>1105</v>
      </c>
      <c r="F490" s="80" t="s">
        <v>1</v>
      </c>
      <c r="G490" s="39" t="s">
        <v>1</v>
      </c>
      <c r="H490" s="65">
        <f>IF(I490="-","-",IF(F490="-",MAX($F$8:H489)+1,"-"))</f>
        <v>204</v>
      </c>
      <c r="I490" s="25" t="s">
        <v>942</v>
      </c>
      <c r="J490" s="26" t="s">
        <v>1</v>
      </c>
      <c r="K490" s="77">
        <v>1125000</v>
      </c>
      <c r="L490" s="77">
        <v>2247000</v>
      </c>
      <c r="M490" s="90" t="s">
        <v>12</v>
      </c>
      <c r="N490" s="25" t="s">
        <v>943</v>
      </c>
      <c r="P490" s="21"/>
    </row>
    <row r="491" spans="1:16" s="3" customFormat="1" ht="52.5" customHeight="1" x14ac:dyDescent="0.25">
      <c r="A491" s="3" t="str">
        <f t="shared" si="8"/>
        <v>Земельный участок площадью 100000 +/- 221 кв.м. Категория земель: земли населенных пунктов, ИЖС. Адрес: Нижегородская область, Арзамасский район, земли ОАО "Шатовское", поле № 2, севооборот 6. Кадастровый номер 52:41:1901001:212.</v>
      </c>
      <c r="B491" s="27">
        <v>2</v>
      </c>
      <c r="C491" s="27" t="s">
        <v>224</v>
      </c>
      <c r="D491" s="68">
        <f>IF(F491="-","-",MAX($D$8:D490)+1)</f>
        <v>277</v>
      </c>
      <c r="E491" s="44" t="s">
        <v>1106</v>
      </c>
      <c r="F491" s="14" t="s">
        <v>615</v>
      </c>
      <c r="G491" s="14" t="s">
        <v>616</v>
      </c>
      <c r="H491" s="75" t="str">
        <f>IF(I491="-","-",IF(F491="-",MAX($F$8:H490)+1,"-"))</f>
        <v>-</v>
      </c>
      <c r="I491" s="28" t="s">
        <v>1</v>
      </c>
      <c r="J491" s="28" t="s">
        <v>892</v>
      </c>
      <c r="K491" s="61">
        <v>5386000</v>
      </c>
      <c r="L491" s="61">
        <v>8700000</v>
      </c>
      <c r="M491" s="88" t="s">
        <v>12</v>
      </c>
      <c r="N491" s="14" t="s">
        <v>1</v>
      </c>
      <c r="P491" s="21"/>
    </row>
    <row r="492" spans="1:16" s="3" customFormat="1" ht="63" x14ac:dyDescent="0.25">
      <c r="A492" s="3" t="str">
        <f t="shared" si="8"/>
        <v>-. -</v>
      </c>
      <c r="B492" s="27" t="s">
        <v>1</v>
      </c>
      <c r="C492" s="27" t="s">
        <v>224</v>
      </c>
      <c r="D492" s="69" t="str">
        <f>IF(F492="-","-",MAX($D$8:D491)+1)</f>
        <v>-</v>
      </c>
      <c r="E492" s="30" t="s">
        <v>1106</v>
      </c>
      <c r="F492" s="80" t="s">
        <v>1</v>
      </c>
      <c r="G492" s="39" t="s">
        <v>1</v>
      </c>
      <c r="H492" s="65">
        <f>IF(I492="-","-",IF(F492="-",MAX($F$8:H491)+1,"-"))</f>
        <v>205</v>
      </c>
      <c r="I492" s="25" t="s">
        <v>944</v>
      </c>
      <c r="J492" s="26" t="s">
        <v>1</v>
      </c>
      <c r="K492" s="77">
        <v>5386000</v>
      </c>
      <c r="L492" s="77">
        <v>8700000</v>
      </c>
      <c r="M492" s="90" t="s">
        <v>12</v>
      </c>
      <c r="N492" s="25" t="s">
        <v>945</v>
      </c>
      <c r="P492" s="21"/>
    </row>
    <row r="493" spans="1:16" s="3" customFormat="1" ht="47.25" x14ac:dyDescent="0.25">
      <c r="A493" s="3" t="str">
        <f t="shared" si="8"/>
        <v>Земельный участок площадью 1500 кв.м. Категория земель: земли населенных пунктов, для ведения личного подсобного хозяйства. Адрес: Республика Ингушетия, Малгобекский район, с. Верхние Ачалуки, ул. Горная, участок 10. Кадастровый номер 06:01:1200001:78.</v>
      </c>
      <c r="B493" s="27">
        <v>2</v>
      </c>
      <c r="C493" s="27" t="s">
        <v>224</v>
      </c>
      <c r="D493" s="68">
        <f>IF(F493="-","-",MAX($D$8:D492)+1)</f>
        <v>278</v>
      </c>
      <c r="E493" s="44" t="s">
        <v>1107</v>
      </c>
      <c r="F493" s="14" t="s">
        <v>584</v>
      </c>
      <c r="G493" s="14" t="s">
        <v>617</v>
      </c>
      <c r="H493" s="75" t="str">
        <f>IF(I493="-","-",IF(F493="-",MAX($F$8:H492)+1,"-"))</f>
        <v>-</v>
      </c>
      <c r="I493" s="28" t="s">
        <v>1</v>
      </c>
      <c r="J493" s="28" t="s">
        <v>892</v>
      </c>
      <c r="K493" s="61">
        <v>444950.62</v>
      </c>
      <c r="L493" s="61">
        <v>561000</v>
      </c>
      <c r="M493" s="88" t="s">
        <v>12</v>
      </c>
      <c r="N493" s="14" t="s">
        <v>1</v>
      </c>
      <c r="P493" s="21"/>
    </row>
    <row r="494" spans="1:16" s="3" customFormat="1" ht="54.75" customHeight="1" x14ac:dyDescent="0.25">
      <c r="A494" s="3" t="str">
        <f t="shared" si="8"/>
        <v>Жилой дом площадью 72 кв.м. Адрес: Республика Ингушетия, Малгобекский район, с. Верхние Ачалуки, ул. Горная, д. 10. Кадастровый номер 06:01:1200002:1537.</v>
      </c>
      <c r="B494" s="27">
        <v>2</v>
      </c>
      <c r="C494" s="27" t="s">
        <v>224</v>
      </c>
      <c r="D494" s="68">
        <f>IF(F494="-","-",MAX($D$8:D493)+1)</f>
        <v>279</v>
      </c>
      <c r="E494" s="44" t="s">
        <v>1107</v>
      </c>
      <c r="F494" s="14" t="s">
        <v>618</v>
      </c>
      <c r="G494" s="14" t="s">
        <v>619</v>
      </c>
      <c r="H494" s="75" t="str">
        <f>IF(I494="-","-",IF(F494="-",MAX($F$8:H493)+1,"-"))</f>
        <v>-</v>
      </c>
      <c r="I494" s="28" t="s">
        <v>1</v>
      </c>
      <c r="J494" s="28" t="s">
        <v>892</v>
      </c>
      <c r="K494" s="61">
        <v>847804.13</v>
      </c>
      <c r="L494" s="61">
        <v>1069218</v>
      </c>
      <c r="M494" s="88" t="s">
        <v>12</v>
      </c>
      <c r="N494" s="14" t="s">
        <v>1</v>
      </c>
      <c r="P494" s="21"/>
    </row>
    <row r="495" spans="1:16" s="3" customFormat="1" ht="48" customHeight="1" x14ac:dyDescent="0.25">
      <c r="A495" s="3" t="str">
        <f t="shared" si="8"/>
        <v>Жилой дом площадью 116,3 кв.м. Адрес: Республика Ингушетия, Малгобекский район, с. Верхние Ачалуки, ул. Горная, д. 10. Кадастровый номер 06:01:1200002:1234.</v>
      </c>
      <c r="B495" s="27">
        <v>2</v>
      </c>
      <c r="C495" s="27" t="s">
        <v>224</v>
      </c>
      <c r="D495" s="68">
        <f>IF(F495="-","-",MAX($D$8:D494)+1)</f>
        <v>280</v>
      </c>
      <c r="E495" s="44" t="s">
        <v>1107</v>
      </c>
      <c r="F495" s="14" t="s">
        <v>620</v>
      </c>
      <c r="G495" s="14" t="s">
        <v>621</v>
      </c>
      <c r="H495" s="75" t="str">
        <f>IF(I495="-","-",IF(F495="-",MAX($F$8:H494)+1,"-"))</f>
        <v>-</v>
      </c>
      <c r="I495" s="28" t="s">
        <v>1</v>
      </c>
      <c r="J495" s="28" t="s">
        <v>892</v>
      </c>
      <c r="K495" s="61">
        <v>1371620.25</v>
      </c>
      <c r="L495" s="61">
        <v>1729782</v>
      </c>
      <c r="M495" s="88" t="s">
        <v>12</v>
      </c>
      <c r="N495" s="14" t="s">
        <v>1</v>
      </c>
      <c r="P495" s="21"/>
    </row>
    <row r="496" spans="1:16" s="3" customFormat="1" ht="52.5" customHeight="1" x14ac:dyDescent="0.25">
      <c r="A496" s="3" t="str">
        <f t="shared" si="8"/>
        <v>-. -</v>
      </c>
      <c r="B496" s="27" t="s">
        <v>1</v>
      </c>
      <c r="C496" s="27" t="s">
        <v>224</v>
      </c>
      <c r="D496" s="69" t="str">
        <f>IF(F496="-","-",MAX($D$8:D495)+1)</f>
        <v>-</v>
      </c>
      <c r="E496" s="30" t="s">
        <v>1107</v>
      </c>
      <c r="F496" s="80" t="s">
        <v>1</v>
      </c>
      <c r="G496" s="39" t="s">
        <v>1</v>
      </c>
      <c r="H496" s="65">
        <f>IF(I496="-","-",IF(F496="-",MAX($F$8:H495)+1,"-"))</f>
        <v>206</v>
      </c>
      <c r="I496" s="25" t="s">
        <v>946</v>
      </c>
      <c r="J496" s="26" t="s">
        <v>1</v>
      </c>
      <c r="K496" s="77">
        <v>2664375</v>
      </c>
      <c r="L496" s="77">
        <v>3360000</v>
      </c>
      <c r="M496" s="90" t="s">
        <v>12</v>
      </c>
      <c r="N496" s="25" t="s">
        <v>947</v>
      </c>
      <c r="P496" s="21"/>
    </row>
    <row r="497" spans="1:16" s="3" customFormat="1" ht="52.5" customHeight="1" x14ac:dyDescent="0.25">
      <c r="A497" s="3" t="str">
        <f t="shared" si="8"/>
        <v>Жилой дом площадью 123,9 кв.м. Адрес: Кабардино-Балкарская республика, Чегемский район, с. Шалушка, ул. Зеленая, д. 202. Кадастровый номер 07:08:0801000:1443.</v>
      </c>
      <c r="B497" s="27">
        <v>2</v>
      </c>
      <c r="C497" s="27" t="s">
        <v>224</v>
      </c>
      <c r="D497" s="68">
        <f>IF(F497="-","-",MAX($D$8:D496)+1)</f>
        <v>281</v>
      </c>
      <c r="E497" s="44" t="s">
        <v>1108</v>
      </c>
      <c r="F497" s="14" t="s">
        <v>622</v>
      </c>
      <c r="G497" s="14" t="s">
        <v>623</v>
      </c>
      <c r="H497" s="75" t="str">
        <f>IF(I497="-","-",IF(F497="-",MAX($F$8:H496)+1,"-"))</f>
        <v>-</v>
      </c>
      <c r="I497" s="28" t="s">
        <v>1</v>
      </c>
      <c r="J497" s="28" t="s">
        <v>892</v>
      </c>
      <c r="K497" s="61">
        <v>375000</v>
      </c>
      <c r="L497" s="61">
        <v>1632952</v>
      </c>
      <c r="M497" s="88" t="s">
        <v>12</v>
      </c>
      <c r="N497" s="14" t="s">
        <v>1</v>
      </c>
      <c r="P497" s="21"/>
    </row>
    <row r="498" spans="1:16" s="3" customFormat="1" ht="47.25" x14ac:dyDescent="0.25">
      <c r="A498" s="3" t="str">
        <f t="shared" si="8"/>
        <v>Жилой дом площадью 281,9 кв.м. Адрес: Кабардино-Балкарская республика, Чегемский район, с. Шалушка, ул. Зеленая, д. 202. Кадастровый номер 07:08:0801000:1150.</v>
      </c>
      <c r="B498" s="27">
        <v>2</v>
      </c>
      <c r="C498" s="27" t="s">
        <v>224</v>
      </c>
      <c r="D498" s="68">
        <f>IF(F498="-","-",MAX($D$8:D497)+1)</f>
        <v>282</v>
      </c>
      <c r="E498" s="44" t="s">
        <v>1108</v>
      </c>
      <c r="F498" s="14" t="s">
        <v>624</v>
      </c>
      <c r="G498" s="14" t="s">
        <v>625</v>
      </c>
      <c r="H498" s="75" t="str">
        <f>IF(I498="-","-",IF(F498="-",MAX($F$8:H497)+1,"-"))</f>
        <v>-</v>
      </c>
      <c r="I498" s="28" t="s">
        <v>1</v>
      </c>
      <c r="J498" s="28" t="s">
        <v>892</v>
      </c>
      <c r="K498" s="61">
        <v>799668</v>
      </c>
      <c r="L498" s="61">
        <v>2442214</v>
      </c>
      <c r="M498" s="88" t="s">
        <v>12</v>
      </c>
      <c r="N498" s="14" t="s">
        <v>1</v>
      </c>
      <c r="P498" s="21"/>
    </row>
    <row r="499" spans="1:16" s="3" customFormat="1" ht="50.25" customHeight="1" x14ac:dyDescent="0.25">
      <c r="A499" s="3" t="str">
        <f t="shared" si="8"/>
        <v>Земельный участок площадью 1760 кв.м. Категория земель: земли населенных пунктов для ведения личного подсобного хозяйства. Адрес: Кабардино-Балкарская республика, Чегемский район, с. Шалушка, ул. Зеленая, участок 202. Кадастровый номер 07:08:0801015:46.</v>
      </c>
      <c r="B499" s="27">
        <v>2</v>
      </c>
      <c r="C499" s="27" t="s">
        <v>224</v>
      </c>
      <c r="D499" s="68">
        <f>IF(F499="-","-",MAX($D$8:D498)+1)</f>
        <v>283</v>
      </c>
      <c r="E499" s="44" t="s">
        <v>1108</v>
      </c>
      <c r="F499" s="14" t="s">
        <v>626</v>
      </c>
      <c r="G499" s="14" t="s">
        <v>627</v>
      </c>
      <c r="H499" s="75" t="str">
        <f>IF(I499="-","-",IF(F499="-",MAX($F$8:H498)+1,"-"))</f>
        <v>-</v>
      </c>
      <c r="I499" s="28" t="s">
        <v>1</v>
      </c>
      <c r="J499" s="28" t="s">
        <v>892</v>
      </c>
      <c r="K499" s="61">
        <v>300000</v>
      </c>
      <c r="L499" s="61">
        <v>617511</v>
      </c>
      <c r="M499" s="88" t="s">
        <v>12</v>
      </c>
      <c r="N499" s="14" t="s">
        <v>1</v>
      </c>
      <c r="P499" s="21"/>
    </row>
    <row r="500" spans="1:16" s="3" customFormat="1" ht="50.25" customHeight="1" x14ac:dyDescent="0.25">
      <c r="A500" s="3" t="str">
        <f t="shared" si="8"/>
        <v>-. -</v>
      </c>
      <c r="B500" s="27" t="s">
        <v>1</v>
      </c>
      <c r="C500" s="27" t="s">
        <v>224</v>
      </c>
      <c r="D500" s="69" t="str">
        <f>IF(F500="-","-",MAX($D$8:D499)+1)</f>
        <v>-</v>
      </c>
      <c r="E500" s="30" t="s">
        <v>1108</v>
      </c>
      <c r="F500" s="80" t="s">
        <v>1</v>
      </c>
      <c r="G500" s="39" t="s">
        <v>1</v>
      </c>
      <c r="H500" s="65">
        <f>IF(I500="-","-",IF(F500="-",MAX($F$8:H499)+1,"-"))</f>
        <v>207</v>
      </c>
      <c r="I500" s="25" t="s">
        <v>948</v>
      </c>
      <c r="J500" s="26" t="s">
        <v>1</v>
      </c>
      <c r="K500" s="77">
        <v>1474668</v>
      </c>
      <c r="L500" s="77">
        <v>4692677</v>
      </c>
      <c r="M500" s="90" t="s">
        <v>12</v>
      </c>
      <c r="N500" s="25" t="s">
        <v>949</v>
      </c>
      <c r="P500" s="21"/>
    </row>
    <row r="501" spans="1:16" s="3" customFormat="1" ht="50.25" customHeight="1" x14ac:dyDescent="0.25">
      <c r="A501" s="3" t="str">
        <f t="shared" si="8"/>
        <v>Земельный участок площадью 1193 +/- 12 кв.м. Категория земель: земли населенных пунктов. Адрес: Кабардино-Балкарская Республика, Чегемский район, г. Чегем, ул. Назранова, участок 139. Кадастровый номер 07:08:0101025:53.</v>
      </c>
      <c r="B501" s="27">
        <v>2</v>
      </c>
      <c r="C501" s="27" t="s">
        <v>224</v>
      </c>
      <c r="D501" s="68">
        <f>IF(F501="-","-",MAX($D$8:D500)+1)</f>
        <v>284</v>
      </c>
      <c r="E501" s="44" t="s">
        <v>1108</v>
      </c>
      <c r="F501" s="14" t="s">
        <v>628</v>
      </c>
      <c r="G501" s="14" t="s">
        <v>629</v>
      </c>
      <c r="H501" s="75" t="str">
        <f>IF(I501="-","-",IF(F501="-",MAX($F$8:H500)+1,"-"))</f>
        <v>-</v>
      </c>
      <c r="I501" s="28" t="s">
        <v>1</v>
      </c>
      <c r="J501" s="28" t="s">
        <v>892</v>
      </c>
      <c r="K501" s="61">
        <v>173901.6</v>
      </c>
      <c r="L501" s="61">
        <v>114000</v>
      </c>
      <c r="M501" s="88" t="s">
        <v>12</v>
      </c>
      <c r="N501" s="14" t="s">
        <v>1</v>
      </c>
      <c r="P501" s="21"/>
    </row>
    <row r="502" spans="1:16" s="3" customFormat="1" ht="51.75" customHeight="1" x14ac:dyDescent="0.25">
      <c r="A502" s="3" t="str">
        <f t="shared" si="8"/>
        <v>Индивидуальный жилой дом площадью 104,5 кв.м. Адрес: Кабардино-Балкарская Республика, Чегемский район, г. Чегем, ул. Назранова, д. 139. Кадастровый номер 07:08:0101000:2860.</v>
      </c>
      <c r="B502" s="27">
        <v>2</v>
      </c>
      <c r="C502" s="27" t="s">
        <v>224</v>
      </c>
      <c r="D502" s="68">
        <f>IF(F502="-","-",MAX($D$8:D501)+1)</f>
        <v>285</v>
      </c>
      <c r="E502" s="44" t="s">
        <v>1108</v>
      </c>
      <c r="F502" s="14" t="s">
        <v>630</v>
      </c>
      <c r="G502" s="14" t="s">
        <v>631</v>
      </c>
      <c r="H502" s="75" t="str">
        <f>IF(I502="-","-",IF(F502="-",MAX($F$8:H501)+1,"-"))</f>
        <v>-</v>
      </c>
      <c r="I502" s="28" t="s">
        <v>1</v>
      </c>
      <c r="J502" s="28" t="s">
        <v>892</v>
      </c>
      <c r="K502" s="61">
        <v>720918.74</v>
      </c>
      <c r="L502" s="61">
        <v>748922</v>
      </c>
      <c r="M502" s="88" t="s">
        <v>12</v>
      </c>
      <c r="N502" s="14" t="s">
        <v>1</v>
      </c>
      <c r="P502" s="21"/>
    </row>
    <row r="503" spans="1:16" s="3" customFormat="1" ht="51.75" customHeight="1" x14ac:dyDescent="0.25">
      <c r="A503" s="3" t="str">
        <f t="shared" si="8"/>
        <v>Нежилое здание (гараж) площадью 55,4 кв.м. Адрес: Кабардино-Балкарская Республика, Чегемский район, г. Чегем, ул. Назранова, д. 139. Кадастровый номер 07:08:0101025:93.</v>
      </c>
      <c r="B503" s="27">
        <v>2</v>
      </c>
      <c r="C503" s="27" t="s">
        <v>224</v>
      </c>
      <c r="D503" s="68">
        <f>IF(F503="-","-",MAX($D$8:D502)+1)</f>
        <v>286</v>
      </c>
      <c r="E503" s="44" t="s">
        <v>1108</v>
      </c>
      <c r="F503" s="14" t="s">
        <v>632</v>
      </c>
      <c r="G503" s="14" t="s">
        <v>633</v>
      </c>
      <c r="H503" s="75" t="str">
        <f>IF(I503="-","-",IF(F503="-",MAX($F$8:H502)+1,"-"))</f>
        <v>-</v>
      </c>
      <c r="I503" s="28" t="s">
        <v>1</v>
      </c>
      <c r="J503" s="28" t="s">
        <v>892</v>
      </c>
      <c r="K503" s="61">
        <v>30792.03</v>
      </c>
      <c r="L503" s="61">
        <v>39505</v>
      </c>
      <c r="M503" s="88" t="s">
        <v>12</v>
      </c>
      <c r="N503" s="14" t="s">
        <v>1</v>
      </c>
      <c r="P503" s="21"/>
    </row>
    <row r="504" spans="1:16" s="3" customFormat="1" ht="31.5" x14ac:dyDescent="0.25">
      <c r="A504" s="3" t="str">
        <f t="shared" si="8"/>
        <v>Нежилое помещение (сарай) площадью 51,5 кв.м. Адрес: Кабардино-Балкарская Республика, Чегемский район, г. Чегем, ул. Назранова, д. 139. Кадастровый номер 07:08:0101025:80.</v>
      </c>
      <c r="B504" s="27">
        <v>2</v>
      </c>
      <c r="C504" s="27" t="s">
        <v>224</v>
      </c>
      <c r="D504" s="68">
        <f>IF(F504="-","-",MAX($D$8:D503)+1)</f>
        <v>287</v>
      </c>
      <c r="E504" s="44" t="s">
        <v>1108</v>
      </c>
      <c r="F504" s="14" t="s">
        <v>634</v>
      </c>
      <c r="G504" s="14" t="s">
        <v>635</v>
      </c>
      <c r="H504" s="75" t="str">
        <f>IF(I504="-","-",IF(F504="-",MAX($F$8:H503)+1,"-"))</f>
        <v>-</v>
      </c>
      <c r="I504" s="28" t="s">
        <v>1</v>
      </c>
      <c r="J504" s="28" t="s">
        <v>892</v>
      </c>
      <c r="K504" s="61">
        <v>28624.35</v>
      </c>
      <c r="L504" s="61">
        <v>37573</v>
      </c>
      <c r="M504" s="88" t="s">
        <v>12</v>
      </c>
      <c r="N504" s="14" t="s">
        <v>1</v>
      </c>
      <c r="P504" s="21"/>
    </row>
    <row r="505" spans="1:16" s="3" customFormat="1" ht="63" x14ac:dyDescent="0.25">
      <c r="A505" s="3" t="str">
        <f t="shared" si="8"/>
        <v>-. -</v>
      </c>
      <c r="B505" s="27" t="s">
        <v>1</v>
      </c>
      <c r="C505" s="27" t="s">
        <v>224</v>
      </c>
      <c r="D505" s="69" t="str">
        <f>IF(F505="-","-",MAX($D$8:D504)+1)</f>
        <v>-</v>
      </c>
      <c r="E505" s="30" t="s">
        <v>1108</v>
      </c>
      <c r="F505" s="80" t="s">
        <v>1</v>
      </c>
      <c r="G505" s="39" t="s">
        <v>1</v>
      </c>
      <c r="H505" s="65">
        <f>IF(I505="-","-",IF(F505="-",MAX($F$8:H504)+1,"-"))</f>
        <v>208</v>
      </c>
      <c r="I505" s="25" t="s">
        <v>950</v>
      </c>
      <c r="J505" s="26" t="s">
        <v>1</v>
      </c>
      <c r="K505" s="77">
        <v>954236.72</v>
      </c>
      <c r="L505" s="77">
        <v>940000</v>
      </c>
      <c r="M505" s="90" t="s">
        <v>12</v>
      </c>
      <c r="N505" s="25" t="s">
        <v>951</v>
      </c>
      <c r="P505" s="21"/>
    </row>
    <row r="506" spans="1:16" s="3" customFormat="1" ht="31.5" x14ac:dyDescent="0.25">
      <c r="A506" s="3" t="str">
        <f t="shared" si="8"/>
        <v>Жилой дом площадью 118,3 кв.м. Адрес: Кабардино-Балкарская Республика, Терский район, с. Арик, ул. Кабардинская, д. 7. Кадастровый номер 07:06:1300005:156.</v>
      </c>
      <c r="B506" s="27">
        <v>2</v>
      </c>
      <c r="C506" s="27" t="s">
        <v>224</v>
      </c>
      <c r="D506" s="68">
        <f>IF(F506="-","-",MAX($D$8:D505)+1)</f>
        <v>288</v>
      </c>
      <c r="E506" s="44" t="s">
        <v>1108</v>
      </c>
      <c r="F506" s="14" t="s">
        <v>576</v>
      </c>
      <c r="G506" s="14" t="s">
        <v>636</v>
      </c>
      <c r="H506" s="75" t="str">
        <f>IF(I506="-","-",IF(F506="-",MAX($F$8:H505)+1,"-"))</f>
        <v>-</v>
      </c>
      <c r="I506" s="28" t="s">
        <v>1</v>
      </c>
      <c r="J506" s="28" t="s">
        <v>892</v>
      </c>
      <c r="K506" s="61">
        <v>151611</v>
      </c>
      <c r="L506" s="61">
        <v>750000</v>
      </c>
      <c r="M506" s="88" t="s">
        <v>12</v>
      </c>
      <c r="N506" s="14" t="s">
        <v>1</v>
      </c>
      <c r="P506" s="21"/>
    </row>
    <row r="507" spans="1:16" s="3" customFormat="1" ht="54" customHeight="1" x14ac:dyDescent="0.25">
      <c r="A507" s="3" t="str">
        <f t="shared" si="8"/>
        <v>Земельный участок площадью 4848 +/- 44 кв.м. Категория земель: земли населенных пунктов, для ведения личного подсобного хозяйства. Адрес: Кабардино-Балкарская Республика, Терский район, с. Арик, ул. Кабардинская, участок 7. Кадастровый номер 07:06:1300005</v>
      </c>
      <c r="B507" s="27">
        <v>2</v>
      </c>
      <c r="C507" s="27" t="s">
        <v>224</v>
      </c>
      <c r="D507" s="68">
        <f>IF(F507="-","-",MAX($D$8:D506)+1)</f>
        <v>289</v>
      </c>
      <c r="E507" s="44" t="s">
        <v>1108</v>
      </c>
      <c r="F507" s="14" t="s">
        <v>637</v>
      </c>
      <c r="G507" s="14" t="s">
        <v>638</v>
      </c>
      <c r="H507" s="75" t="str">
        <f>IF(I507="-","-",IF(F507="-",MAX($F$8:H506)+1,"-"))</f>
        <v>-</v>
      </c>
      <c r="I507" s="28" t="s">
        <v>1</v>
      </c>
      <c r="J507" s="28" t="s">
        <v>892</v>
      </c>
      <c r="K507" s="61">
        <v>128719</v>
      </c>
      <c r="L507" s="61">
        <v>456000</v>
      </c>
      <c r="M507" s="88" t="s">
        <v>12</v>
      </c>
      <c r="N507" s="14" t="s">
        <v>1</v>
      </c>
      <c r="P507" s="21"/>
    </row>
    <row r="508" spans="1:16" s="3" customFormat="1" ht="54" customHeight="1" x14ac:dyDescent="0.25">
      <c r="A508" s="3" t="str">
        <f t="shared" si="8"/>
        <v>-. -</v>
      </c>
      <c r="B508" s="27" t="s">
        <v>1</v>
      </c>
      <c r="C508" s="27" t="s">
        <v>224</v>
      </c>
      <c r="D508" s="69" t="str">
        <f>IF(F508="-","-",MAX($D$8:D507)+1)</f>
        <v>-</v>
      </c>
      <c r="E508" s="30" t="s">
        <v>1108</v>
      </c>
      <c r="F508" s="80" t="s">
        <v>1</v>
      </c>
      <c r="G508" s="39" t="s">
        <v>1</v>
      </c>
      <c r="H508" s="65">
        <f>IF(I508="-","-",IF(F508="-",MAX($F$8:H507)+1,"-"))</f>
        <v>209</v>
      </c>
      <c r="I508" s="25" t="s">
        <v>952</v>
      </c>
      <c r="J508" s="26" t="s">
        <v>1</v>
      </c>
      <c r="K508" s="77">
        <v>280330</v>
      </c>
      <c r="L508" s="77">
        <v>1206000</v>
      </c>
      <c r="M508" s="90" t="s">
        <v>12</v>
      </c>
      <c r="N508" s="25" t="s">
        <v>953</v>
      </c>
      <c r="P508" s="21"/>
    </row>
    <row r="509" spans="1:16" s="3" customFormat="1" ht="54" customHeight="1" x14ac:dyDescent="0.25">
      <c r="A509" s="3" t="str">
        <f t="shared" si="8"/>
        <v>Жилой дом площадью 85,4 кв.м. Адрес: Кабардино-Балкарская Республика, Чегемский район, с. Чегем-2, ул. Кумыкова, д. 2. Кадастровый номер 07:08:0701000:2103.</v>
      </c>
      <c r="B509" s="27">
        <v>2</v>
      </c>
      <c r="C509" s="27" t="s">
        <v>224</v>
      </c>
      <c r="D509" s="68">
        <f>IF(F509="-","-",MAX($D$8:D508)+1)</f>
        <v>290</v>
      </c>
      <c r="E509" s="44" t="s">
        <v>1108</v>
      </c>
      <c r="F509" s="14" t="s">
        <v>639</v>
      </c>
      <c r="G509" s="14" t="s">
        <v>640</v>
      </c>
      <c r="H509" s="75" t="str">
        <f>IF(I509="-","-",IF(F509="-",MAX($F$8:H508)+1,"-"))</f>
        <v>-</v>
      </c>
      <c r="I509" s="28" t="s">
        <v>1</v>
      </c>
      <c r="J509" s="28" t="s">
        <v>892</v>
      </c>
      <c r="K509" s="61">
        <v>972311.03</v>
      </c>
      <c r="L509" s="61">
        <v>1400000</v>
      </c>
      <c r="M509" s="88" t="s">
        <v>12</v>
      </c>
      <c r="N509" s="14" t="s">
        <v>1</v>
      </c>
      <c r="P509" s="21"/>
    </row>
    <row r="510" spans="1:16" s="3" customFormat="1" ht="54" customHeight="1" x14ac:dyDescent="0.25">
      <c r="A510" s="3" t="str">
        <f t="shared" si="8"/>
        <v>Земельный участок площадью 555 +/- 16 кв.м. Категория земель: земли населенных пунктов. Адрес: Кабардино-Балкарская Республика, Чегемский район, с. Чегем-2, ул. Кумыкова, участок 2. Кадастровый номер 07:08:0701030:60.</v>
      </c>
      <c r="B510" s="27">
        <v>2</v>
      </c>
      <c r="C510" s="27" t="s">
        <v>224</v>
      </c>
      <c r="D510" s="68">
        <f>IF(F510="-","-",MAX($D$8:D509)+1)</f>
        <v>291</v>
      </c>
      <c r="E510" s="44" t="s">
        <v>1108</v>
      </c>
      <c r="F510" s="14" t="s">
        <v>641</v>
      </c>
      <c r="G510" s="14" t="s">
        <v>642</v>
      </c>
      <c r="H510" s="75" t="str">
        <f>IF(I510="-","-",IF(F510="-",MAX($F$8:H509)+1,"-"))</f>
        <v>-</v>
      </c>
      <c r="I510" s="28" t="s">
        <v>1</v>
      </c>
      <c r="J510" s="28" t="s">
        <v>892</v>
      </c>
      <c r="K510" s="61">
        <v>96030</v>
      </c>
      <c r="L510" s="61">
        <v>100000</v>
      </c>
      <c r="M510" s="88" t="s">
        <v>12</v>
      </c>
      <c r="N510" s="14" t="s">
        <v>1</v>
      </c>
      <c r="P510" s="21"/>
    </row>
    <row r="511" spans="1:16" s="3" customFormat="1" ht="69.75" customHeight="1" x14ac:dyDescent="0.25">
      <c r="A511" s="3" t="str">
        <f t="shared" si="8"/>
        <v>-. -</v>
      </c>
      <c r="B511" s="27" t="s">
        <v>1</v>
      </c>
      <c r="C511" s="27" t="s">
        <v>224</v>
      </c>
      <c r="D511" s="69" t="str">
        <f>IF(F511="-","-",MAX($D$8:D510)+1)</f>
        <v>-</v>
      </c>
      <c r="E511" s="30" t="s">
        <v>1108</v>
      </c>
      <c r="F511" s="80" t="s">
        <v>1</v>
      </c>
      <c r="G511" s="39" t="s">
        <v>1</v>
      </c>
      <c r="H511" s="65">
        <f>IF(I511="-","-",IF(F511="-",MAX($F$8:H510)+1,"-"))</f>
        <v>210</v>
      </c>
      <c r="I511" s="25" t="s">
        <v>954</v>
      </c>
      <c r="J511" s="26" t="s">
        <v>1</v>
      </c>
      <c r="K511" s="77">
        <v>1068341.03</v>
      </c>
      <c r="L511" s="77">
        <v>1500000</v>
      </c>
      <c r="M511" s="90" t="s">
        <v>12</v>
      </c>
      <c r="N511" s="25" t="s">
        <v>955</v>
      </c>
      <c r="P511" s="21"/>
    </row>
    <row r="512" spans="1:16" s="3" customFormat="1" ht="50.25" customHeight="1" x14ac:dyDescent="0.25">
      <c r="A512" s="3" t="str">
        <f t="shared" si="8"/>
        <v>Жилой дом площадью 193,5 кв.м. Адрес: Кабардино-Балкарская Республика, Баксанский район, с. Нижний Куркужин, ул. Первомайская, д. 33. Кадастровый номер 07:01:0500003:172.</v>
      </c>
      <c r="B512" s="27">
        <v>2</v>
      </c>
      <c r="C512" s="27" t="s">
        <v>224</v>
      </c>
      <c r="D512" s="68">
        <f>IF(F512="-","-",MAX($D$8:D511)+1)</f>
        <v>292</v>
      </c>
      <c r="E512" s="44" t="s">
        <v>1108</v>
      </c>
      <c r="F512" s="14" t="s">
        <v>643</v>
      </c>
      <c r="G512" s="14" t="s">
        <v>644</v>
      </c>
      <c r="H512" s="75" t="str">
        <f>IF(I512="-","-",IF(F512="-",MAX($F$8:H511)+1,"-"))</f>
        <v>-</v>
      </c>
      <c r="I512" s="28" t="s">
        <v>1</v>
      </c>
      <c r="J512" s="28" t="s">
        <v>892</v>
      </c>
      <c r="K512" s="61">
        <v>1145570</v>
      </c>
      <c r="L512" s="61">
        <v>1300000</v>
      </c>
      <c r="M512" s="88" t="s">
        <v>12</v>
      </c>
      <c r="N512" s="14" t="s">
        <v>1</v>
      </c>
      <c r="P512" s="21"/>
    </row>
    <row r="513" spans="1:16" s="3" customFormat="1" ht="47.25" x14ac:dyDescent="0.25">
      <c r="A513" s="3" t="str">
        <f t="shared" si="8"/>
        <v>Жилой дом площадью 43,5 кв.м. Адрес: Кабардино-Балкарская Республика, Баксанский район, с. Нижний Куркужин, ул. Первомайская, д. 33. Кадастровый номер 07:01:0500000:279.</v>
      </c>
      <c r="B513" s="27">
        <v>2</v>
      </c>
      <c r="C513" s="27" t="s">
        <v>224</v>
      </c>
      <c r="D513" s="68">
        <f>IF(F513="-","-",MAX($D$8:D512)+1)</f>
        <v>293</v>
      </c>
      <c r="E513" s="44" t="s">
        <v>1108</v>
      </c>
      <c r="F513" s="14" t="s">
        <v>645</v>
      </c>
      <c r="G513" s="14" t="s">
        <v>646</v>
      </c>
      <c r="H513" s="75" t="str">
        <f>IF(I513="-","-",IF(F513="-",MAX($F$8:H512)+1,"-"))</f>
        <v>-</v>
      </c>
      <c r="I513" s="28" t="s">
        <v>1</v>
      </c>
      <c r="J513" s="28" t="s">
        <v>892</v>
      </c>
      <c r="K513" s="61">
        <v>258020</v>
      </c>
      <c r="L513" s="61">
        <v>200000</v>
      </c>
      <c r="M513" s="88" t="s">
        <v>12</v>
      </c>
      <c r="N513" s="14" t="s">
        <v>1</v>
      </c>
      <c r="P513" s="21"/>
    </row>
    <row r="514" spans="1:16" s="3" customFormat="1" ht="48.75" customHeight="1" x14ac:dyDescent="0.25">
      <c r="A514" s="3" t="str">
        <f t="shared" si="8"/>
        <v>Земельный участок площадью 2516 кв.м. Категория земель: для ведения личного подсобного хозяйства. Адрес: Кабардино-Балкарская Республика, Баксанский район, с. Нижний Куркужин, ул. Первомайская, участок 33. Кадастровый номер 07:01:0500003:105.</v>
      </c>
      <c r="B514" s="27">
        <v>2</v>
      </c>
      <c r="C514" s="27" t="s">
        <v>224</v>
      </c>
      <c r="D514" s="68">
        <f>IF(F514="-","-",MAX($D$8:D513)+1)</f>
        <v>294</v>
      </c>
      <c r="E514" s="44" t="s">
        <v>1108</v>
      </c>
      <c r="F514" s="14" t="s">
        <v>647</v>
      </c>
      <c r="G514" s="14" t="s">
        <v>648</v>
      </c>
      <c r="H514" s="75" t="str">
        <f>IF(I514="-","-",IF(F514="-",MAX($F$8:H513)+1,"-"))</f>
        <v>-</v>
      </c>
      <c r="I514" s="28" t="s">
        <v>1</v>
      </c>
      <c r="J514" s="28" t="s">
        <v>892</v>
      </c>
      <c r="K514" s="61">
        <v>194000</v>
      </c>
      <c r="L514" s="61">
        <v>200000</v>
      </c>
      <c r="M514" s="88" t="s">
        <v>12</v>
      </c>
      <c r="N514" s="14" t="s">
        <v>1</v>
      </c>
      <c r="P514" s="21"/>
    </row>
    <row r="515" spans="1:16" s="3" customFormat="1" ht="54" customHeight="1" x14ac:dyDescent="0.25">
      <c r="A515" s="3" t="str">
        <f t="shared" si="8"/>
        <v>-. -</v>
      </c>
      <c r="B515" s="27" t="s">
        <v>1</v>
      </c>
      <c r="C515" s="27" t="s">
        <v>224</v>
      </c>
      <c r="D515" s="69" t="str">
        <f>IF(F515="-","-",MAX($D$8:D514)+1)</f>
        <v>-</v>
      </c>
      <c r="E515" s="30" t="s">
        <v>1108</v>
      </c>
      <c r="F515" s="80" t="s">
        <v>1</v>
      </c>
      <c r="G515" s="39" t="s">
        <v>1</v>
      </c>
      <c r="H515" s="65">
        <f>IF(I515="-","-",IF(F515="-",MAX($F$8:H514)+1,"-"))</f>
        <v>211</v>
      </c>
      <c r="I515" s="25" t="s">
        <v>956</v>
      </c>
      <c r="J515" s="26" t="s">
        <v>1</v>
      </c>
      <c r="K515" s="77">
        <v>1597590</v>
      </c>
      <c r="L515" s="77">
        <v>1700000</v>
      </c>
      <c r="M515" s="90" t="s">
        <v>12</v>
      </c>
      <c r="N515" s="25" t="s">
        <v>957</v>
      </c>
      <c r="P515" s="21"/>
    </row>
    <row r="516" spans="1:16" s="3" customFormat="1" ht="47.25" x14ac:dyDescent="0.25">
      <c r="A516" s="3" t="str">
        <f t="shared" si="8"/>
        <v>Жилой дом площадью 64,5 кв.м. Адрес: Кабардино-Балкарская Республика, Чегемский район, с. Чегем-2, ул. Кумыкова, д. 29, лит. А. Кадастровый номер 07:08:0701010:251.</v>
      </c>
      <c r="B516" s="27">
        <v>2</v>
      </c>
      <c r="C516" s="27" t="s">
        <v>224</v>
      </c>
      <c r="D516" s="68">
        <f>IF(F516="-","-",MAX($D$8:D515)+1)</f>
        <v>295</v>
      </c>
      <c r="E516" s="44" t="s">
        <v>1108</v>
      </c>
      <c r="F516" s="14" t="s">
        <v>649</v>
      </c>
      <c r="G516" s="14" t="s">
        <v>650</v>
      </c>
      <c r="H516" s="75" t="str">
        <f>IF(I516="-","-",IF(F516="-",MAX($F$8:H515)+1,"-"))</f>
        <v>-</v>
      </c>
      <c r="I516" s="28" t="s">
        <v>1</v>
      </c>
      <c r="J516" s="28" t="s">
        <v>892</v>
      </c>
      <c r="K516" s="61">
        <v>908346.8</v>
      </c>
      <c r="L516" s="61">
        <v>1087000</v>
      </c>
      <c r="M516" s="88" t="s">
        <v>12</v>
      </c>
      <c r="N516" s="14" t="s">
        <v>1</v>
      </c>
      <c r="P516" s="21"/>
    </row>
    <row r="517" spans="1:16" s="3" customFormat="1" ht="48.75" customHeight="1" x14ac:dyDescent="0.25">
      <c r="A517" s="3" t="str">
        <f t="shared" si="8"/>
        <v>Жилой дом площадью 98,8 кв.м. Адрес: Кабардино-Балкарская Республика, Чегемский район, с. Чегем-2, ул. Кумыкова, д. 29, лит. Б. Кадастровый номер 07:08:0701010:213.</v>
      </c>
      <c r="B517" s="27">
        <v>2</v>
      </c>
      <c r="C517" s="27" t="s">
        <v>224</v>
      </c>
      <c r="D517" s="68">
        <f>IF(F517="-","-",MAX($D$8:D516)+1)</f>
        <v>296</v>
      </c>
      <c r="E517" s="44" t="s">
        <v>1108</v>
      </c>
      <c r="F517" s="14" t="s">
        <v>651</v>
      </c>
      <c r="G517" s="14" t="s">
        <v>652</v>
      </c>
      <c r="H517" s="75" t="str">
        <f>IF(I517="-","-",IF(F517="-",MAX($F$8:H516)+1,"-"))</f>
        <v>-</v>
      </c>
      <c r="I517" s="28" t="s">
        <v>1</v>
      </c>
      <c r="J517" s="28" t="s">
        <v>892</v>
      </c>
      <c r="K517" s="61">
        <v>1323545.6000000001</v>
      </c>
      <c r="L517" s="61">
        <v>1540000</v>
      </c>
      <c r="M517" s="88" t="s">
        <v>12</v>
      </c>
      <c r="N517" s="14" t="s">
        <v>1</v>
      </c>
      <c r="P517" s="21"/>
    </row>
    <row r="518" spans="1:16" s="3" customFormat="1" ht="47.25" x14ac:dyDescent="0.25">
      <c r="A518" s="3" t="str">
        <f t="shared" si="8"/>
        <v>Земельный участок площадью 1500 кв.м. Категория земель: земли населенных пунктов, для ведения личного подсобного хозяйства. Адрес: Кабардино-Балкарская Республика, Чегемский район, с. Чегем-2, ул. Кумыкова, участок 29. Кадастровый номер 07:08:0701018:48.</v>
      </c>
      <c r="B518" s="27">
        <v>2</v>
      </c>
      <c r="C518" s="27" t="s">
        <v>224</v>
      </c>
      <c r="D518" s="68">
        <f>IF(F518="-","-",MAX($D$8:D517)+1)</f>
        <v>297</v>
      </c>
      <c r="E518" s="44" t="s">
        <v>1108</v>
      </c>
      <c r="F518" s="14" t="s">
        <v>584</v>
      </c>
      <c r="G518" s="14" t="s">
        <v>653</v>
      </c>
      <c r="H518" s="75" t="str">
        <f>IF(I518="-","-",IF(F518="-",MAX($F$8:H517)+1,"-"))</f>
        <v>-</v>
      </c>
      <c r="I518" s="28" t="s">
        <v>1</v>
      </c>
      <c r="J518" s="28" t="s">
        <v>892</v>
      </c>
      <c r="K518" s="61">
        <v>489927.6</v>
      </c>
      <c r="L518" s="61">
        <v>543000</v>
      </c>
      <c r="M518" s="88" t="s">
        <v>12</v>
      </c>
      <c r="N518" s="14" t="s">
        <v>1</v>
      </c>
      <c r="P518" s="21"/>
    </row>
    <row r="519" spans="1:16" s="3" customFormat="1" ht="63" x14ac:dyDescent="0.25">
      <c r="A519" s="3" t="str">
        <f t="shared" ref="A519:A582" si="9">LEFT(CONCATENATE(IF(RIGHT(F519,1)=".",LEFT(F519,LEN(F519)-1),F519),". ",G519),255)</f>
        <v>-. -</v>
      </c>
      <c r="B519" s="27" t="s">
        <v>1</v>
      </c>
      <c r="C519" s="27" t="s">
        <v>224</v>
      </c>
      <c r="D519" s="69" t="str">
        <f>IF(F519="-","-",MAX($D$8:D518)+1)</f>
        <v>-</v>
      </c>
      <c r="E519" s="30" t="s">
        <v>1108</v>
      </c>
      <c r="F519" s="80" t="s">
        <v>1</v>
      </c>
      <c r="G519" s="39" t="s">
        <v>1</v>
      </c>
      <c r="H519" s="65">
        <f>IF(I519="-","-",IF(F519="-",MAX($F$8:H518)+1,"-"))</f>
        <v>212</v>
      </c>
      <c r="I519" s="25" t="s">
        <v>958</v>
      </c>
      <c r="J519" s="26" t="s">
        <v>1</v>
      </c>
      <c r="K519" s="77">
        <v>2721820.0000000005</v>
      </c>
      <c r="L519" s="77">
        <v>3170000</v>
      </c>
      <c r="M519" s="90" t="s">
        <v>12</v>
      </c>
      <c r="N519" s="25" t="s">
        <v>959</v>
      </c>
      <c r="P519" s="21"/>
    </row>
    <row r="520" spans="1:16" s="3" customFormat="1" ht="48.75" customHeight="1" x14ac:dyDescent="0.25">
      <c r="A520" s="3" t="str">
        <f t="shared" si="9"/>
        <v>Жилой дом площадью 117,5 кв.м. Адрес: Кабардино-Балкарская Республика, Чегемский район, с. Чегем-2, ул. Советская, д. 27. Кадастровый номер 07:08:0401028:91.</v>
      </c>
      <c r="B520" s="27">
        <v>2</v>
      </c>
      <c r="C520" s="27" t="s">
        <v>224</v>
      </c>
      <c r="D520" s="68">
        <f>IF(F520="-","-",MAX($D$8:D519)+1)</f>
        <v>298</v>
      </c>
      <c r="E520" s="44" t="s">
        <v>1108</v>
      </c>
      <c r="F520" s="14" t="s">
        <v>654</v>
      </c>
      <c r="G520" s="14" t="s">
        <v>655</v>
      </c>
      <c r="H520" s="75" t="str">
        <f>IF(I520="-","-",IF(F520="-",MAX($F$8:H519)+1,"-"))</f>
        <v>-</v>
      </c>
      <c r="I520" s="28" t="s">
        <v>1</v>
      </c>
      <c r="J520" s="28" t="s">
        <v>892</v>
      </c>
      <c r="K520" s="61">
        <v>1327997.8999999999</v>
      </c>
      <c r="L520" s="61">
        <v>1500000</v>
      </c>
      <c r="M520" s="88" t="s">
        <v>12</v>
      </c>
      <c r="N520" s="14" t="s">
        <v>1</v>
      </c>
      <c r="P520" s="21"/>
    </row>
    <row r="521" spans="1:16" s="3" customFormat="1" ht="48.75" customHeight="1" x14ac:dyDescent="0.25">
      <c r="A521" s="3" t="str">
        <f t="shared" si="9"/>
        <v>Земельный участок площадью 2126 +/- 32 кв.м. Категория земель: земли населенных пунктов. Адрес: Кабардино-Балкарская Республика, Чегемский район, с. Чегем-2, ул. Советская, участок 27. Кадастровый номер 07:08:0701022:30.</v>
      </c>
      <c r="B521" s="27">
        <v>2</v>
      </c>
      <c r="C521" s="27" t="s">
        <v>224</v>
      </c>
      <c r="D521" s="68">
        <f>IF(F521="-","-",MAX($D$8:D520)+1)</f>
        <v>299</v>
      </c>
      <c r="E521" s="44" t="s">
        <v>1108</v>
      </c>
      <c r="F521" s="14" t="s">
        <v>656</v>
      </c>
      <c r="G521" s="14" t="s">
        <v>657</v>
      </c>
      <c r="H521" s="75" t="str">
        <f>IF(I521="-","-",IF(F521="-",MAX($F$8:H520)+1,"-"))</f>
        <v>-</v>
      </c>
      <c r="I521" s="28" t="s">
        <v>1</v>
      </c>
      <c r="J521" s="28" t="s">
        <v>892</v>
      </c>
      <c r="K521" s="61">
        <v>353012.1</v>
      </c>
      <c r="L521" s="61">
        <v>370000</v>
      </c>
      <c r="M521" s="88" t="s">
        <v>12</v>
      </c>
      <c r="N521" s="14" t="s">
        <v>1</v>
      </c>
      <c r="P521" s="21"/>
    </row>
    <row r="522" spans="1:16" s="3" customFormat="1" ht="47.25" x14ac:dyDescent="0.25">
      <c r="A522" s="3" t="str">
        <f t="shared" si="9"/>
        <v>-. -</v>
      </c>
      <c r="B522" s="27" t="s">
        <v>1</v>
      </c>
      <c r="C522" s="27" t="s">
        <v>224</v>
      </c>
      <c r="D522" s="69" t="str">
        <f>IF(F522="-","-",MAX($D$8:D521)+1)</f>
        <v>-</v>
      </c>
      <c r="E522" s="30" t="s">
        <v>1108</v>
      </c>
      <c r="F522" s="80" t="s">
        <v>1</v>
      </c>
      <c r="G522" s="39" t="s">
        <v>1</v>
      </c>
      <c r="H522" s="65">
        <f>IF(I522="-","-",IF(F522="-",MAX($F$8:H521)+1,"-"))</f>
        <v>213</v>
      </c>
      <c r="I522" s="25" t="s">
        <v>960</v>
      </c>
      <c r="J522" s="26" t="s">
        <v>1</v>
      </c>
      <c r="K522" s="77">
        <v>1681010</v>
      </c>
      <c r="L522" s="77">
        <v>1870000</v>
      </c>
      <c r="M522" s="90" t="s">
        <v>12</v>
      </c>
      <c r="N522" s="25" t="s">
        <v>961</v>
      </c>
      <c r="P522" s="21"/>
    </row>
    <row r="523" spans="1:16" s="3" customFormat="1" ht="48.75" customHeight="1" x14ac:dyDescent="0.25">
      <c r="A523" s="3" t="str">
        <f t="shared" si="9"/>
        <v>Жилой дом площадью 167,3 кв.м. Адрес: Кабардино-Балкарская Республика, Чегемский район, с. Чегем-2, ул. Ленина, д. 141. Кадастровый номер 07:08:0401022:104.</v>
      </c>
      <c r="B523" s="27">
        <v>2</v>
      </c>
      <c r="C523" s="27" t="s">
        <v>224</v>
      </c>
      <c r="D523" s="68">
        <f>IF(F523="-","-",MAX($D$8:D522)+1)</f>
        <v>300</v>
      </c>
      <c r="E523" s="44" t="s">
        <v>1108</v>
      </c>
      <c r="F523" s="14" t="s">
        <v>658</v>
      </c>
      <c r="G523" s="14" t="s">
        <v>659</v>
      </c>
      <c r="H523" s="75" t="str">
        <f>IF(I523="-","-",IF(F523="-",MAX($F$8:H522)+1,"-"))</f>
        <v>-</v>
      </c>
      <c r="I523" s="28" t="s">
        <v>1</v>
      </c>
      <c r="J523" s="28" t="s">
        <v>892</v>
      </c>
      <c r="K523" s="61">
        <v>1529753.14</v>
      </c>
      <c r="L523" s="61">
        <v>2700000</v>
      </c>
      <c r="M523" s="88" t="s">
        <v>12</v>
      </c>
      <c r="N523" s="14" t="s">
        <v>1</v>
      </c>
      <c r="P523" s="21"/>
    </row>
    <row r="524" spans="1:16" s="3" customFormat="1" ht="47.25" x14ac:dyDescent="0.25">
      <c r="A524" s="3" t="str">
        <f t="shared" si="9"/>
        <v>Земельный участок площадью 1181 +/- 24 кв.м. Категория земель: земли населенных пунктов, для ведения личного подсобного хозяйства. Адрес: Кабардино-Балкарская Республика, Чегемский район, с. Чегем-2, ул. Ленина, участок 141. Кадастровый номер 07:08:070100</v>
      </c>
      <c r="B524" s="27">
        <v>2</v>
      </c>
      <c r="C524" s="27" t="s">
        <v>224</v>
      </c>
      <c r="D524" s="68">
        <f>IF(F524="-","-",MAX($D$8:D523)+1)</f>
        <v>301</v>
      </c>
      <c r="E524" s="44" t="s">
        <v>1108</v>
      </c>
      <c r="F524" s="14" t="s">
        <v>660</v>
      </c>
      <c r="G524" s="14" t="s">
        <v>661</v>
      </c>
      <c r="H524" s="75" t="str">
        <f>IF(I524="-","-",IF(F524="-",MAX($F$8:H523)+1,"-"))</f>
        <v>-</v>
      </c>
      <c r="I524" s="28" t="s">
        <v>1</v>
      </c>
      <c r="J524" s="28" t="s">
        <v>892</v>
      </c>
      <c r="K524" s="61">
        <v>288405</v>
      </c>
      <c r="L524" s="61">
        <v>600000</v>
      </c>
      <c r="M524" s="88" t="s">
        <v>12</v>
      </c>
      <c r="N524" s="14" t="s">
        <v>1</v>
      </c>
      <c r="P524" s="21"/>
    </row>
    <row r="525" spans="1:16" s="3" customFormat="1" ht="63" x14ac:dyDescent="0.25">
      <c r="A525" s="3" t="str">
        <f t="shared" si="9"/>
        <v>-. -</v>
      </c>
      <c r="B525" s="27" t="s">
        <v>1</v>
      </c>
      <c r="C525" s="27" t="s">
        <v>224</v>
      </c>
      <c r="D525" s="69" t="str">
        <f>IF(F525="-","-",MAX($D$8:D524)+1)</f>
        <v>-</v>
      </c>
      <c r="E525" s="30" t="s">
        <v>1108</v>
      </c>
      <c r="F525" s="80" t="s">
        <v>1</v>
      </c>
      <c r="G525" s="39" t="s">
        <v>1</v>
      </c>
      <c r="H525" s="65">
        <f>IF(I525="-","-",IF(F525="-",MAX($F$8:H524)+1,"-"))</f>
        <v>214</v>
      </c>
      <c r="I525" s="25" t="s">
        <v>962</v>
      </c>
      <c r="J525" s="26" t="s">
        <v>1</v>
      </c>
      <c r="K525" s="77">
        <v>1818158.14</v>
      </c>
      <c r="L525" s="77">
        <v>3300000</v>
      </c>
      <c r="M525" s="90" t="s">
        <v>12</v>
      </c>
      <c r="N525" s="25" t="s">
        <v>963</v>
      </c>
      <c r="P525" s="21"/>
    </row>
    <row r="526" spans="1:16" s="3" customFormat="1" ht="31.5" x14ac:dyDescent="0.25">
      <c r="A526" s="3" t="str">
        <f t="shared" si="9"/>
        <v>Жилой дом площадью 195 кв.м. Адрес: Кабардино-Балкарская Республика, Чегемский район, г. Чегем, ул. Кулиева, д. 67. Кадастровый номер 07:08:0101052:63.</v>
      </c>
      <c r="B526" s="27">
        <v>2</v>
      </c>
      <c r="C526" s="27" t="s">
        <v>224</v>
      </c>
      <c r="D526" s="68">
        <f>IF(F526="-","-",MAX($D$8:D525)+1)</f>
        <v>302</v>
      </c>
      <c r="E526" s="44" t="s">
        <v>1108</v>
      </c>
      <c r="F526" s="14" t="s">
        <v>662</v>
      </c>
      <c r="G526" s="14" t="s">
        <v>663</v>
      </c>
      <c r="H526" s="75" t="str">
        <f>IF(I526="-","-",IF(F526="-",MAX($F$8:H525)+1,"-"))</f>
        <v>-</v>
      </c>
      <c r="I526" s="28" t="s">
        <v>1</v>
      </c>
      <c r="J526" s="28" t="s">
        <v>892</v>
      </c>
      <c r="K526" s="61">
        <v>1149315</v>
      </c>
      <c r="L526" s="61">
        <v>3100000</v>
      </c>
      <c r="M526" s="88" t="s">
        <v>12</v>
      </c>
      <c r="N526" s="14" t="s">
        <v>1</v>
      </c>
      <c r="P526" s="21"/>
    </row>
    <row r="527" spans="1:16" s="3" customFormat="1" ht="47.25" x14ac:dyDescent="0.25">
      <c r="A527" s="3" t="str">
        <f t="shared" si="9"/>
        <v>Земельный участок площадью 2233 +/- 17 кв.м. Категория земель: земли населенных пунктов, для индивидуального жилищного строительства. Адрес: Кабардино-Балкарская Республика, Чегемский район, г. Чегем, ул. Кулиева, участок 67. Кадастровый номер 07:08:01010</v>
      </c>
      <c r="B527" s="27">
        <v>2</v>
      </c>
      <c r="C527" s="27" t="s">
        <v>224</v>
      </c>
      <c r="D527" s="68">
        <f>IF(F527="-","-",MAX($D$8:D526)+1)</f>
        <v>303</v>
      </c>
      <c r="E527" s="44" t="s">
        <v>1108</v>
      </c>
      <c r="F527" s="14" t="s">
        <v>664</v>
      </c>
      <c r="G527" s="14" t="s">
        <v>665</v>
      </c>
      <c r="H527" s="75" t="str">
        <f>IF(I527="-","-",IF(F527="-",MAX($F$8:H526)+1,"-"))</f>
        <v>-</v>
      </c>
      <c r="I527" s="28" t="s">
        <v>1</v>
      </c>
      <c r="J527" s="28" t="s">
        <v>892</v>
      </c>
      <c r="K527" s="61">
        <v>432018.6</v>
      </c>
      <c r="L527" s="61">
        <v>1000000</v>
      </c>
      <c r="M527" s="88" t="s">
        <v>12</v>
      </c>
      <c r="N527" s="14" t="s">
        <v>1</v>
      </c>
      <c r="P527" s="21"/>
    </row>
    <row r="528" spans="1:16" s="3" customFormat="1" ht="63" x14ac:dyDescent="0.25">
      <c r="A528" s="3" t="str">
        <f t="shared" si="9"/>
        <v>-. -</v>
      </c>
      <c r="B528" s="27" t="s">
        <v>1</v>
      </c>
      <c r="C528" s="27" t="s">
        <v>224</v>
      </c>
      <c r="D528" s="69" t="str">
        <f>IF(F528="-","-",MAX($D$8:D527)+1)</f>
        <v>-</v>
      </c>
      <c r="E528" s="30" t="s">
        <v>1108</v>
      </c>
      <c r="F528" s="80" t="s">
        <v>1</v>
      </c>
      <c r="G528" s="39" t="s">
        <v>1</v>
      </c>
      <c r="H528" s="65">
        <f>IF(I528="-","-",IF(F528="-",MAX($F$8:H527)+1,"-"))</f>
        <v>215</v>
      </c>
      <c r="I528" s="25" t="s">
        <v>964</v>
      </c>
      <c r="J528" s="26" t="s">
        <v>1</v>
      </c>
      <c r="K528" s="77">
        <v>1581333.6</v>
      </c>
      <c r="L528" s="77">
        <v>4100000</v>
      </c>
      <c r="M528" s="90" t="s">
        <v>12</v>
      </c>
      <c r="N528" s="25" t="s">
        <v>965</v>
      </c>
      <c r="P528" s="21"/>
    </row>
    <row r="529" spans="1:16" s="3" customFormat="1" ht="31.5" x14ac:dyDescent="0.25">
      <c r="A529" s="3" t="str">
        <f t="shared" si="9"/>
        <v>Жилой дом площадью 114,8 кв.м. Адрес: Калининградская область, Гурьевский район, г. Гурьевск, пер. Строительный, д. 10. Кадастровый номер 39:03:000000:2547.</v>
      </c>
      <c r="B529" s="27">
        <v>2</v>
      </c>
      <c r="C529" s="27" t="s">
        <v>224</v>
      </c>
      <c r="D529" s="68">
        <f>IF(F529="-","-",MAX($D$8:D528)+1)</f>
        <v>304</v>
      </c>
      <c r="E529" s="44" t="s">
        <v>1109</v>
      </c>
      <c r="F529" s="14" t="s">
        <v>666</v>
      </c>
      <c r="G529" s="14" t="s">
        <v>667</v>
      </c>
      <c r="H529" s="75" t="str">
        <f>IF(I529="-","-",IF(F529="-",MAX($F$8:H528)+1,"-"))</f>
        <v>-</v>
      </c>
      <c r="I529" s="28" t="s">
        <v>1</v>
      </c>
      <c r="J529" s="28" t="s">
        <v>892</v>
      </c>
      <c r="K529" s="61">
        <v>4693760</v>
      </c>
      <c r="L529" s="61">
        <v>5164000</v>
      </c>
      <c r="M529" s="88" t="s">
        <v>12</v>
      </c>
      <c r="N529" s="14" t="s">
        <v>1</v>
      </c>
      <c r="P529" s="21"/>
    </row>
    <row r="530" spans="1:16" s="3" customFormat="1" ht="47.25" x14ac:dyDescent="0.25">
      <c r="A530" s="3" t="str">
        <f t="shared" si="9"/>
        <v>Земельный участок площадью 274 +/- 6 кв.м. Категория земель: земли населенных пунктов, блокированная жилая застройка. Адрес: Калининградская область, Гурьевский район, г. Гурьевск, пер. Строительный, участок 10. Кадастровый номер 39:03:000000:2299.</v>
      </c>
      <c r="B530" s="27">
        <v>2</v>
      </c>
      <c r="C530" s="27" t="s">
        <v>224</v>
      </c>
      <c r="D530" s="68">
        <f>IF(F530="-","-",MAX($D$8:D529)+1)</f>
        <v>305</v>
      </c>
      <c r="E530" s="44" t="s">
        <v>1109</v>
      </c>
      <c r="F530" s="14" t="s">
        <v>668</v>
      </c>
      <c r="G530" s="14" t="s">
        <v>669</v>
      </c>
      <c r="H530" s="75" t="str">
        <f>IF(I530="-","-",IF(F530="-",MAX($F$8:H529)+1,"-"))</f>
        <v>-</v>
      </c>
      <c r="I530" s="28" t="s">
        <v>1</v>
      </c>
      <c r="J530" s="28" t="s">
        <v>892</v>
      </c>
      <c r="K530" s="61">
        <v>564525</v>
      </c>
      <c r="L530" s="61">
        <v>624000</v>
      </c>
      <c r="M530" s="88" t="s">
        <v>12</v>
      </c>
      <c r="N530" s="14" t="s">
        <v>1</v>
      </c>
      <c r="P530" s="21"/>
    </row>
    <row r="531" spans="1:16" s="3" customFormat="1" ht="63" x14ac:dyDescent="0.25">
      <c r="A531" s="3" t="str">
        <f t="shared" si="9"/>
        <v>-. -</v>
      </c>
      <c r="B531" s="27" t="s">
        <v>1</v>
      </c>
      <c r="C531" s="27" t="s">
        <v>224</v>
      </c>
      <c r="D531" s="69" t="str">
        <f>IF(F531="-","-",MAX($D$8:D530)+1)</f>
        <v>-</v>
      </c>
      <c r="E531" s="30" t="s">
        <v>1109</v>
      </c>
      <c r="F531" s="80" t="s">
        <v>1</v>
      </c>
      <c r="G531" s="39" t="s">
        <v>1</v>
      </c>
      <c r="H531" s="65">
        <f>IF(I531="-","-",IF(F531="-",MAX($F$8:H530)+1,"-"))</f>
        <v>216</v>
      </c>
      <c r="I531" s="25" t="s">
        <v>966</v>
      </c>
      <c r="J531" s="26" t="s">
        <v>1</v>
      </c>
      <c r="K531" s="77">
        <v>5258285</v>
      </c>
      <c r="L531" s="77">
        <v>5788000</v>
      </c>
      <c r="M531" s="90" t="s">
        <v>12</v>
      </c>
      <c r="N531" s="25" t="s">
        <v>967</v>
      </c>
      <c r="P531" s="21"/>
    </row>
    <row r="532" spans="1:16" s="3" customFormat="1" ht="31.5" x14ac:dyDescent="0.25">
      <c r="A532" s="3" t="str">
        <f t="shared" si="9"/>
        <v>Квартира площадью 178,6 кв.м. (право требования). Адрес: Калужская область, г. Калуга, ул. Кутузова, д. 14-16, строительный номер 10. Кадастровый номер отсутствует.</v>
      </c>
      <c r="B532" s="27">
        <v>1</v>
      </c>
      <c r="C532" s="27" t="s">
        <v>224</v>
      </c>
      <c r="D532" s="68">
        <f>IF(F532="-","-",MAX($D$8:D531)+1)</f>
        <v>306</v>
      </c>
      <c r="E532" s="44" t="s">
        <v>1110</v>
      </c>
      <c r="F532" s="14" t="s">
        <v>670</v>
      </c>
      <c r="G532" s="14" t="s">
        <v>671</v>
      </c>
      <c r="H532" s="75" t="str">
        <f>IF(I532="-","-",IF(F532="-",MAX($F$8:H531)+1,"-"))</f>
        <v>-</v>
      </c>
      <c r="I532" s="28" t="s">
        <v>1</v>
      </c>
      <c r="J532" s="28" t="s">
        <v>892</v>
      </c>
      <c r="K532" s="61">
        <v>7950000</v>
      </c>
      <c r="L532" s="61">
        <v>13620000</v>
      </c>
      <c r="M532" s="88" t="s">
        <v>12</v>
      </c>
      <c r="N532" s="14" t="s">
        <v>1</v>
      </c>
      <c r="P532" s="21"/>
    </row>
    <row r="533" spans="1:16" s="3" customFormat="1" ht="78.75" x14ac:dyDescent="0.25">
      <c r="A533" s="3" t="str">
        <f t="shared" si="9"/>
        <v>-. -</v>
      </c>
      <c r="B533" s="27" t="s">
        <v>1</v>
      </c>
      <c r="C533" s="27" t="s">
        <v>224</v>
      </c>
      <c r="D533" s="69" t="str">
        <f>IF(F533="-","-",MAX($D$8:D532)+1)</f>
        <v>-</v>
      </c>
      <c r="E533" s="30" t="s">
        <v>1110</v>
      </c>
      <c r="F533" s="80" t="s">
        <v>1</v>
      </c>
      <c r="G533" s="39" t="s">
        <v>1</v>
      </c>
      <c r="H533" s="65">
        <f>IF(I533="-","-",IF(F533="-",MAX($F$8:H532)+1,"-"))</f>
        <v>217</v>
      </c>
      <c r="I533" s="25" t="s">
        <v>968</v>
      </c>
      <c r="J533" s="26" t="s">
        <v>1</v>
      </c>
      <c r="K533" s="77">
        <v>7950000</v>
      </c>
      <c r="L533" s="77">
        <v>13620000</v>
      </c>
      <c r="M533" s="90" t="s">
        <v>12</v>
      </c>
      <c r="N533" s="25" t="s">
        <v>969</v>
      </c>
      <c r="P533" s="21"/>
    </row>
    <row r="534" spans="1:16" s="3" customFormat="1" ht="31.5" x14ac:dyDescent="0.25">
      <c r="A534" s="3" t="str">
        <f t="shared" si="9"/>
        <v>Жилой дом площадью 92 кв.м. Адрес: Камчатский край, г. Елизово, ул. Камчатская, д. 11. Кадастровый номер 41:05:0101007:1344.</v>
      </c>
      <c r="B534" s="27">
        <v>2</v>
      </c>
      <c r="C534" s="27" t="s">
        <v>224</v>
      </c>
      <c r="D534" s="68">
        <f>IF(F534="-","-",MAX($D$8:D533)+1)</f>
        <v>307</v>
      </c>
      <c r="E534" s="44" t="s">
        <v>1111</v>
      </c>
      <c r="F534" s="14" t="s">
        <v>672</v>
      </c>
      <c r="G534" s="14" t="s">
        <v>673</v>
      </c>
      <c r="H534" s="75" t="str">
        <f>IF(I534="-","-",IF(F534="-",MAX($F$8:H533)+1,"-"))</f>
        <v>-</v>
      </c>
      <c r="I534" s="28" t="s">
        <v>1</v>
      </c>
      <c r="J534" s="28" t="s">
        <v>892</v>
      </c>
      <c r="K534" s="61">
        <v>5415887.6799999997</v>
      </c>
      <c r="L534" s="61">
        <v>7563136</v>
      </c>
      <c r="M534" s="88" t="s">
        <v>12</v>
      </c>
      <c r="N534" s="14" t="s">
        <v>1</v>
      </c>
      <c r="P534" s="21"/>
    </row>
    <row r="535" spans="1:16" s="3" customFormat="1" ht="51" customHeight="1" x14ac:dyDescent="0.25">
      <c r="A535" s="3" t="str">
        <f t="shared" si="9"/>
        <v>Земельный участок площадью 1155 +/- 12 кв.м. Категория земель: земли населенных пунктов, для эксплуатации индивидуального дома. Адрес: Камчатский край, г. Елизово, ул. Камчатская, участок 11. Кадастровый номер 41:05:0101007:358.</v>
      </c>
      <c r="B535" s="27">
        <v>2</v>
      </c>
      <c r="C535" s="27" t="s">
        <v>224</v>
      </c>
      <c r="D535" s="68">
        <f>IF(F535="-","-",MAX($D$8:D534)+1)</f>
        <v>308</v>
      </c>
      <c r="E535" s="44" t="s">
        <v>1111</v>
      </c>
      <c r="F535" s="14" t="s">
        <v>674</v>
      </c>
      <c r="G535" s="14" t="s">
        <v>675</v>
      </c>
      <c r="H535" s="75" t="str">
        <f>IF(I535="-","-",IF(F535="-",MAX($F$8:H534)+1,"-"))</f>
        <v>-</v>
      </c>
      <c r="I535" s="28" t="s">
        <v>1</v>
      </c>
      <c r="J535" s="28" t="s">
        <v>892</v>
      </c>
      <c r="K535" s="61">
        <v>385682.32</v>
      </c>
      <c r="L535" s="61">
        <v>435435</v>
      </c>
      <c r="M535" s="88" t="s">
        <v>12</v>
      </c>
      <c r="N535" s="14" t="s">
        <v>1</v>
      </c>
      <c r="P535" s="21"/>
    </row>
    <row r="536" spans="1:16" s="3" customFormat="1" ht="63" x14ac:dyDescent="0.25">
      <c r="A536" s="3" t="str">
        <f t="shared" si="9"/>
        <v>-. -</v>
      </c>
      <c r="B536" s="27" t="s">
        <v>1</v>
      </c>
      <c r="C536" s="27" t="s">
        <v>224</v>
      </c>
      <c r="D536" s="69" t="str">
        <f>IF(F536="-","-",MAX($D$8:D535)+1)</f>
        <v>-</v>
      </c>
      <c r="E536" s="30" t="s">
        <v>1111</v>
      </c>
      <c r="F536" s="80" t="s">
        <v>1</v>
      </c>
      <c r="G536" s="39" t="s">
        <v>1</v>
      </c>
      <c r="H536" s="65">
        <f>IF(I536="-","-",IF(F536="-",MAX($F$8:H535)+1,"-"))</f>
        <v>218</v>
      </c>
      <c r="I536" s="25" t="s">
        <v>970</v>
      </c>
      <c r="J536" s="26" t="s">
        <v>1</v>
      </c>
      <c r="K536" s="77">
        <v>5801570</v>
      </c>
      <c r="L536" s="77">
        <v>7998571</v>
      </c>
      <c r="M536" s="90" t="s">
        <v>12</v>
      </c>
      <c r="N536" s="25" t="s">
        <v>971</v>
      </c>
      <c r="P536" s="21"/>
    </row>
    <row r="537" spans="1:16" s="3" customFormat="1" ht="48.75" customHeight="1" x14ac:dyDescent="0.25">
      <c r="A537" s="3" t="str">
        <f t="shared" si="9"/>
        <v>Земельный участок площадью 625000 кв.м. Категория земель: земли сельскохозяйственного назначения, для крестьянского хозяйства. Адрес: Кемеровская область, Мариинский район, пос. Чистопольский, в районе "Раевская Куба". Кадастровый номер 42:07:0112001:63.</v>
      </c>
      <c r="B537" s="27">
        <v>4</v>
      </c>
      <c r="C537" s="27" t="s">
        <v>224</v>
      </c>
      <c r="D537" s="68">
        <f>IF(F537="-","-",MAX($D$8:D536)+1)</f>
        <v>309</v>
      </c>
      <c r="E537" s="44" t="s">
        <v>1112</v>
      </c>
      <c r="F537" s="14" t="s">
        <v>676</v>
      </c>
      <c r="G537" s="14" t="s">
        <v>677</v>
      </c>
      <c r="H537" s="75" t="str">
        <f>IF(I537="-","-",IF(F537="-",MAX($F$8:H536)+1,"-"))</f>
        <v>-</v>
      </c>
      <c r="I537" s="28" t="s">
        <v>1</v>
      </c>
      <c r="J537" s="28" t="s">
        <v>972</v>
      </c>
      <c r="K537" s="61">
        <v>429710</v>
      </c>
      <c r="L537" s="61">
        <v>1875000</v>
      </c>
      <c r="M537" s="88" t="s">
        <v>12</v>
      </c>
      <c r="N537" s="14" t="s">
        <v>1</v>
      </c>
      <c r="P537" s="21"/>
    </row>
    <row r="538" spans="1:16" s="3" customFormat="1" ht="78.75" x14ac:dyDescent="0.25">
      <c r="A538" s="3" t="str">
        <f t="shared" si="9"/>
        <v>-. -</v>
      </c>
      <c r="B538" s="27" t="s">
        <v>1</v>
      </c>
      <c r="C538" s="27" t="s">
        <v>224</v>
      </c>
      <c r="D538" s="69" t="str">
        <f>IF(F538="-","-",MAX($D$8:D537)+1)</f>
        <v>-</v>
      </c>
      <c r="E538" s="30" t="s">
        <v>1112</v>
      </c>
      <c r="F538" s="80" t="s">
        <v>1</v>
      </c>
      <c r="G538" s="39" t="s">
        <v>1</v>
      </c>
      <c r="H538" s="65">
        <f>IF(I538="-","-",IF(F538="-",MAX($F$8:H537)+1,"-"))</f>
        <v>219</v>
      </c>
      <c r="I538" s="25" t="s">
        <v>973</v>
      </c>
      <c r="J538" s="26" t="s">
        <v>1</v>
      </c>
      <c r="K538" s="77">
        <v>429710</v>
      </c>
      <c r="L538" s="77">
        <v>1875000</v>
      </c>
      <c r="M538" s="90" t="s">
        <v>12</v>
      </c>
      <c r="N538" s="25" t="s">
        <v>974</v>
      </c>
      <c r="P538" s="21"/>
    </row>
    <row r="539" spans="1:16" s="3" customFormat="1" ht="31.5" x14ac:dyDescent="0.25">
      <c r="A539" s="3" t="str">
        <f t="shared" si="9"/>
        <v>Квартира площадью 67,8 кв.м. Адрес: Кировская область, Слободской район, д. Стулово, ул. Мелиораторов, д. 17, кв. 6. Кадастровый номер 43:30:410301:644.</v>
      </c>
      <c r="B539" s="27">
        <v>1</v>
      </c>
      <c r="C539" s="27" t="s">
        <v>224</v>
      </c>
      <c r="D539" s="68">
        <f>IF(F539="-","-",MAX($D$8:D538)+1)</f>
        <v>310</v>
      </c>
      <c r="E539" s="44" t="s">
        <v>1113</v>
      </c>
      <c r="F539" s="14" t="s">
        <v>678</v>
      </c>
      <c r="G539" s="14" t="s">
        <v>679</v>
      </c>
      <c r="H539" s="75" t="str">
        <f>IF(I539="-","-",IF(F539="-",MAX($F$8:H538)+1,"-"))</f>
        <v>-</v>
      </c>
      <c r="I539" s="28" t="s">
        <v>1</v>
      </c>
      <c r="J539" s="28" t="s">
        <v>892</v>
      </c>
      <c r="K539" s="61">
        <v>957390</v>
      </c>
      <c r="L539" s="61">
        <v>1098600</v>
      </c>
      <c r="M539" s="88" t="s">
        <v>12</v>
      </c>
      <c r="N539" s="14" t="s">
        <v>1</v>
      </c>
      <c r="P539" s="21"/>
    </row>
    <row r="540" spans="1:16" s="3" customFormat="1" ht="48.75" customHeight="1" x14ac:dyDescent="0.25">
      <c r="A540" s="3" t="str">
        <f t="shared" si="9"/>
        <v>-. -</v>
      </c>
      <c r="B540" s="27" t="s">
        <v>1</v>
      </c>
      <c r="C540" s="27" t="s">
        <v>224</v>
      </c>
      <c r="D540" s="69" t="str">
        <f>IF(F540="-","-",MAX($D$8:D539)+1)</f>
        <v>-</v>
      </c>
      <c r="E540" s="30" t="s">
        <v>1113</v>
      </c>
      <c r="F540" s="80" t="s">
        <v>1</v>
      </c>
      <c r="G540" s="39" t="s">
        <v>1</v>
      </c>
      <c r="H540" s="65">
        <f>IF(I540="-","-",IF(F540="-",MAX($F$8:H539)+1,"-"))</f>
        <v>220</v>
      </c>
      <c r="I540" s="25" t="s">
        <v>975</v>
      </c>
      <c r="J540" s="26" t="s">
        <v>1</v>
      </c>
      <c r="K540" s="77">
        <v>957390</v>
      </c>
      <c r="L540" s="77">
        <v>1098600</v>
      </c>
      <c r="M540" s="90" t="s">
        <v>12</v>
      </c>
      <c r="N540" s="25" t="s">
        <v>976</v>
      </c>
      <c r="P540" s="21"/>
    </row>
    <row r="541" spans="1:16" s="3" customFormat="1" ht="31.5" x14ac:dyDescent="0.25">
      <c r="A541" s="3" t="str">
        <f t="shared" si="9"/>
        <v>Жилой дом площадью 187,2 кв.м. Адрес: Республика Адыгея, Кошехабльский район, аул Блечепсин, ул. Мусса Шикова, д. 14. Кадастровый номер 01:02:0100054:41.</v>
      </c>
      <c r="B541" s="27">
        <v>2</v>
      </c>
      <c r="C541" s="27" t="s">
        <v>224</v>
      </c>
      <c r="D541" s="68">
        <f>IF(F541="-","-",MAX($D$8:D540)+1)</f>
        <v>311</v>
      </c>
      <c r="E541" s="44" t="s">
        <v>1114</v>
      </c>
      <c r="F541" s="14" t="s">
        <v>680</v>
      </c>
      <c r="G541" s="14" t="s">
        <v>681</v>
      </c>
      <c r="H541" s="75" t="str">
        <f>IF(I541="-","-",IF(F541="-",MAX($F$8:H540)+1,"-"))</f>
        <v>-</v>
      </c>
      <c r="I541" s="28" t="s">
        <v>1</v>
      </c>
      <c r="J541" s="28" t="s">
        <v>892</v>
      </c>
      <c r="K541" s="61">
        <v>2440520</v>
      </c>
      <c r="L541" s="61">
        <v>2500000</v>
      </c>
      <c r="M541" s="88" t="s">
        <v>12</v>
      </c>
      <c r="N541" s="14" t="s">
        <v>1</v>
      </c>
      <c r="P541" s="21"/>
    </row>
    <row r="542" spans="1:16" s="3" customFormat="1" ht="47.25" x14ac:dyDescent="0.25">
      <c r="A542" s="3" t="str">
        <f t="shared" si="9"/>
        <v>Земельный участок площадью 808 +/- 20 кв.м. Категория земель: земли населенных пунктов, для ведения личного подсобного хозяйства. Адрес: Республика Адыгея, Кошехабльский район, аул Блечепсин, ул. Мусса Шикова, участок 14. Кадастровый номер 01:02:0100054:2</v>
      </c>
      <c r="B542" s="27">
        <v>2</v>
      </c>
      <c r="C542" s="27" t="s">
        <v>224</v>
      </c>
      <c r="D542" s="68">
        <f>IF(F542="-","-",MAX($D$8:D541)+1)</f>
        <v>312</v>
      </c>
      <c r="E542" s="44" t="s">
        <v>1114</v>
      </c>
      <c r="F542" s="14" t="s">
        <v>682</v>
      </c>
      <c r="G542" s="14" t="s">
        <v>683</v>
      </c>
      <c r="H542" s="75" t="str">
        <f>IF(I542="-","-",IF(F542="-",MAX($F$8:H541)+1,"-"))</f>
        <v>-</v>
      </c>
      <c r="I542" s="28" t="s">
        <v>1</v>
      </c>
      <c r="J542" s="28" t="s">
        <v>892</v>
      </c>
      <c r="K542" s="61">
        <v>107670</v>
      </c>
      <c r="L542" s="61">
        <v>120000</v>
      </c>
      <c r="M542" s="88" t="s">
        <v>12</v>
      </c>
      <c r="N542" s="14" t="s">
        <v>1</v>
      </c>
      <c r="P542" s="21"/>
    </row>
    <row r="543" spans="1:16" s="3" customFormat="1" ht="63" x14ac:dyDescent="0.25">
      <c r="A543" s="3" t="str">
        <f t="shared" si="9"/>
        <v>-. -</v>
      </c>
      <c r="B543" s="27" t="s">
        <v>1</v>
      </c>
      <c r="C543" s="27" t="s">
        <v>224</v>
      </c>
      <c r="D543" s="69" t="str">
        <f>IF(F543="-","-",MAX($D$8:D542)+1)</f>
        <v>-</v>
      </c>
      <c r="E543" s="30" t="s">
        <v>1114</v>
      </c>
      <c r="F543" s="80" t="s">
        <v>1</v>
      </c>
      <c r="G543" s="39" t="s">
        <v>1</v>
      </c>
      <c r="H543" s="65">
        <f>IF(I543="-","-",IF(F543="-",MAX($F$8:H542)+1,"-"))</f>
        <v>221</v>
      </c>
      <c r="I543" s="25" t="s">
        <v>977</v>
      </c>
      <c r="J543" s="26" t="s">
        <v>1</v>
      </c>
      <c r="K543" s="77">
        <v>2548190</v>
      </c>
      <c r="L543" s="77">
        <v>2620000</v>
      </c>
      <c r="M543" s="90" t="s">
        <v>12</v>
      </c>
      <c r="N543" s="25" t="s">
        <v>978</v>
      </c>
      <c r="P543" s="21"/>
    </row>
    <row r="544" spans="1:16" s="3" customFormat="1" ht="76.5" customHeight="1" x14ac:dyDescent="0.25">
      <c r="A544" s="3" t="str">
        <f t="shared" si="9"/>
        <v>Жилой дом площадью 384,6 кв.м. Адрес: Краснодарский край, Абинский район, г. Абинск, ул. Московская, д. 36. Кадастровый номер 23:01:0403020:1180.</v>
      </c>
      <c r="B544" s="27">
        <v>2</v>
      </c>
      <c r="C544" s="27" t="s">
        <v>224</v>
      </c>
      <c r="D544" s="68">
        <f>IF(F544="-","-",MAX($D$8:D543)+1)</f>
        <v>313</v>
      </c>
      <c r="E544" s="44" t="s">
        <v>1114</v>
      </c>
      <c r="F544" s="14" t="s">
        <v>684</v>
      </c>
      <c r="G544" s="14" t="s">
        <v>685</v>
      </c>
      <c r="H544" s="75" t="str">
        <f>IF(I544="-","-",IF(F544="-",MAX($F$8:H543)+1,"-"))</f>
        <v>-</v>
      </c>
      <c r="I544" s="28" t="s">
        <v>1</v>
      </c>
      <c r="J544" s="28" t="s">
        <v>892</v>
      </c>
      <c r="K544" s="61">
        <v>3302947</v>
      </c>
      <c r="L544" s="61">
        <v>5149987</v>
      </c>
      <c r="M544" s="88" t="s">
        <v>12</v>
      </c>
      <c r="N544" s="14" t="s">
        <v>1</v>
      </c>
      <c r="P544" s="21"/>
    </row>
    <row r="545" spans="1:16" s="3" customFormat="1" ht="36.75" customHeight="1" x14ac:dyDescent="0.25">
      <c r="A545" s="3" t="str">
        <f t="shared" si="9"/>
        <v>Земельный участок площадью 777 кв.м. Категория земель: земли населенных пунктов, идивидуальные жилые дома. Адрес: Краснодарский край, Абинский район, г. Абинск, ул. Московская, участок 36. Кадастровый номер 23:01:0506064:3.</v>
      </c>
      <c r="B545" s="27">
        <v>2</v>
      </c>
      <c r="C545" s="27" t="s">
        <v>224</v>
      </c>
      <c r="D545" s="68">
        <f>IF(F545="-","-",MAX($D$8:D544)+1)</f>
        <v>314</v>
      </c>
      <c r="E545" s="44" t="s">
        <v>1114</v>
      </c>
      <c r="F545" s="14" t="s">
        <v>686</v>
      </c>
      <c r="G545" s="14" t="s">
        <v>687</v>
      </c>
      <c r="H545" s="75" t="str">
        <f>IF(I545="-","-",IF(F545="-",MAX($F$8:H544)+1,"-"))</f>
        <v>-</v>
      </c>
      <c r="I545" s="28" t="s">
        <v>1</v>
      </c>
      <c r="J545" s="28" t="s">
        <v>892</v>
      </c>
      <c r="K545" s="61">
        <v>303975</v>
      </c>
      <c r="L545" s="61">
        <v>823620</v>
      </c>
      <c r="M545" s="88" t="s">
        <v>12</v>
      </c>
      <c r="N545" s="14" t="s">
        <v>1</v>
      </c>
      <c r="P545" s="21"/>
    </row>
    <row r="546" spans="1:16" s="3" customFormat="1" ht="63" x14ac:dyDescent="0.25">
      <c r="A546" s="3" t="str">
        <f t="shared" si="9"/>
        <v>-. -</v>
      </c>
      <c r="B546" s="27" t="s">
        <v>1</v>
      </c>
      <c r="C546" s="27" t="s">
        <v>224</v>
      </c>
      <c r="D546" s="69" t="str">
        <f>IF(F546="-","-",MAX($D$8:D545)+1)</f>
        <v>-</v>
      </c>
      <c r="E546" s="30" t="s">
        <v>1114</v>
      </c>
      <c r="F546" s="80" t="s">
        <v>1</v>
      </c>
      <c r="G546" s="39" t="s">
        <v>1</v>
      </c>
      <c r="H546" s="65">
        <f>IF(I546="-","-",IF(F546="-",MAX($F$8:H545)+1,"-"))</f>
        <v>222</v>
      </c>
      <c r="I546" s="25" t="s">
        <v>979</v>
      </c>
      <c r="J546" s="26" t="s">
        <v>1</v>
      </c>
      <c r="K546" s="77">
        <v>3606922</v>
      </c>
      <c r="L546" s="77">
        <v>5973607</v>
      </c>
      <c r="M546" s="90" t="s">
        <v>12</v>
      </c>
      <c r="N546" s="25" t="s">
        <v>980</v>
      </c>
      <c r="P546" s="21"/>
    </row>
    <row r="547" spans="1:16" s="3" customFormat="1" ht="51.75" customHeight="1" x14ac:dyDescent="0.25">
      <c r="A547" s="3" t="str">
        <f t="shared" si="9"/>
        <v>Жилой дом площадью 90,3 кв.м. Адрес: Краснодарский край, Кущевский район, станица Кущевская, ул. Луначарского, д. 8. Кадастровый номер 23:17:1401039:158.</v>
      </c>
      <c r="B547" s="27">
        <v>2</v>
      </c>
      <c r="C547" s="27" t="s">
        <v>224</v>
      </c>
      <c r="D547" s="68">
        <f>IF(F547="-","-",MAX($D$8:D546)+1)</f>
        <v>315</v>
      </c>
      <c r="E547" s="44" t="s">
        <v>1114</v>
      </c>
      <c r="F547" s="14" t="s">
        <v>688</v>
      </c>
      <c r="G547" s="14" t="s">
        <v>689</v>
      </c>
      <c r="H547" s="75" t="str">
        <f>IF(I547="-","-",IF(F547="-",MAX($F$8:H546)+1,"-"))</f>
        <v>-</v>
      </c>
      <c r="I547" s="28" t="s">
        <v>1</v>
      </c>
      <c r="J547" s="28" t="s">
        <v>892</v>
      </c>
      <c r="K547" s="61">
        <v>535634</v>
      </c>
      <c r="L547" s="61">
        <v>763468</v>
      </c>
      <c r="M547" s="88" t="s">
        <v>12</v>
      </c>
      <c r="N547" s="14" t="s">
        <v>1</v>
      </c>
      <c r="P547" s="21"/>
    </row>
    <row r="548" spans="1:16" s="3" customFormat="1" ht="51.75" customHeight="1" x14ac:dyDescent="0.25">
      <c r="A548" s="3" t="str">
        <f t="shared" si="9"/>
        <v>Нежилое здание (сарай) площадью 175,6 кв.м. Адрес: Краснодарский край, Кущевский район, станица Кущевская, ул. Луначарского, д. 8. Кадастровый номер 23:17:1401039:240.</v>
      </c>
      <c r="B548" s="27">
        <v>2</v>
      </c>
      <c r="C548" s="27" t="s">
        <v>224</v>
      </c>
      <c r="D548" s="68">
        <f>IF(F548="-","-",MAX($D$8:D547)+1)</f>
        <v>316</v>
      </c>
      <c r="E548" s="44" t="s">
        <v>1114</v>
      </c>
      <c r="F548" s="14" t="s">
        <v>690</v>
      </c>
      <c r="G548" s="14" t="s">
        <v>691</v>
      </c>
      <c r="H548" s="75" t="str">
        <f>IF(I548="-","-",IF(F548="-",MAX($F$8:H547)+1,"-"))</f>
        <v>-</v>
      </c>
      <c r="I548" s="28" t="s">
        <v>1</v>
      </c>
      <c r="J548" s="28" t="s">
        <v>892</v>
      </c>
      <c r="K548" s="61">
        <v>118744.17</v>
      </c>
      <c r="L548" s="61">
        <v>1486140</v>
      </c>
      <c r="M548" s="88" t="s">
        <v>12</v>
      </c>
      <c r="N548" s="14" t="s">
        <v>1</v>
      </c>
      <c r="P548" s="21"/>
    </row>
    <row r="549" spans="1:16" s="3" customFormat="1" ht="51.75" customHeight="1" x14ac:dyDescent="0.25">
      <c r="A549" s="3" t="str">
        <f t="shared" si="9"/>
        <v>Нежилое здание (сарай) площадью 55,2 кв.м. Адрес: Краснодарский край, Кущевский район, станица Кущевская, ул. Луначарского, д. 8. Кадастровый номер 23:17:1401039:242.</v>
      </c>
      <c r="B549" s="27">
        <v>2</v>
      </c>
      <c r="C549" s="27" t="s">
        <v>224</v>
      </c>
      <c r="D549" s="68">
        <f>IF(F549="-","-",MAX($D$8:D548)+1)</f>
        <v>317</v>
      </c>
      <c r="E549" s="44" t="s">
        <v>1114</v>
      </c>
      <c r="F549" s="14" t="s">
        <v>692</v>
      </c>
      <c r="G549" s="14" t="s">
        <v>693</v>
      </c>
      <c r="H549" s="75" t="str">
        <f>IF(I549="-","-",IF(F549="-",MAX($F$8:H548)+1,"-"))</f>
        <v>-</v>
      </c>
      <c r="I549" s="28" t="s">
        <v>1</v>
      </c>
      <c r="J549" s="28" t="s">
        <v>892</v>
      </c>
      <c r="K549" s="61">
        <v>95221.67</v>
      </c>
      <c r="L549" s="61">
        <v>466240</v>
      </c>
      <c r="M549" s="88" t="s">
        <v>12</v>
      </c>
      <c r="N549" s="14" t="s">
        <v>1</v>
      </c>
      <c r="P549" s="21"/>
    </row>
    <row r="550" spans="1:16" s="3" customFormat="1" ht="51.75" customHeight="1" x14ac:dyDescent="0.25">
      <c r="A550" s="3" t="str">
        <f t="shared" si="9"/>
        <v>Нежилое здание (баня) площадью 23,5 кв.м. Адрес: Краснодарский край, Кущевский район, станица Кущевская, ул. Луначарского, д. 8. Кадастровый номер 23:17:1401039:241.</v>
      </c>
      <c r="B550" s="27">
        <v>2</v>
      </c>
      <c r="C550" s="27" t="s">
        <v>224</v>
      </c>
      <c r="D550" s="68">
        <f>IF(F550="-","-",MAX($D$8:D549)+1)</f>
        <v>318</v>
      </c>
      <c r="E550" s="44" t="s">
        <v>1114</v>
      </c>
      <c r="F550" s="14" t="s">
        <v>694</v>
      </c>
      <c r="G550" s="14" t="s">
        <v>695</v>
      </c>
      <c r="H550" s="75" t="str">
        <f>IF(I550="-","-",IF(F550="-",MAX($F$8:H549)+1,"-"))</f>
        <v>-</v>
      </c>
      <c r="I550" s="28" t="s">
        <v>1</v>
      </c>
      <c r="J550" s="28" t="s">
        <v>892</v>
      </c>
      <c r="K550" s="61">
        <v>87785</v>
      </c>
      <c r="L550" s="61">
        <v>198152</v>
      </c>
      <c r="M550" s="88" t="s">
        <v>12</v>
      </c>
      <c r="N550" s="14" t="s">
        <v>1</v>
      </c>
      <c r="P550" s="21"/>
    </row>
    <row r="551" spans="1:16" s="3" customFormat="1" ht="51.75" customHeight="1" x14ac:dyDescent="0.25">
      <c r="A551" s="3" t="str">
        <f t="shared" si="9"/>
        <v>Земельный участок площадью 924 кв.м. Категория земель: земли населенных пунктов, для ведения личного подсобного хозяйства. Адрес: Краснодарский край, Кущевский район, станица Кущевская, ул. Луначарского, участок 8. Кадастровый номер 23:17:1401039:111.</v>
      </c>
      <c r="B551" s="27">
        <v>2</v>
      </c>
      <c r="C551" s="27" t="s">
        <v>224</v>
      </c>
      <c r="D551" s="68">
        <f>IF(F551="-","-",MAX($D$8:D550)+1)</f>
        <v>319</v>
      </c>
      <c r="E551" s="44" t="s">
        <v>1114</v>
      </c>
      <c r="F551" s="14" t="s">
        <v>696</v>
      </c>
      <c r="G551" s="14" t="s">
        <v>697</v>
      </c>
      <c r="H551" s="75" t="str">
        <f>IF(I551="-","-",IF(F551="-",MAX($F$8:H550)+1,"-"))</f>
        <v>-</v>
      </c>
      <c r="I551" s="28" t="s">
        <v>1</v>
      </c>
      <c r="J551" s="28" t="s">
        <v>892</v>
      </c>
      <c r="K551" s="61">
        <v>340276</v>
      </c>
      <c r="L551" s="61">
        <v>373000</v>
      </c>
      <c r="M551" s="88" t="s">
        <v>12</v>
      </c>
      <c r="N551" s="14" t="s">
        <v>1</v>
      </c>
      <c r="P551" s="21"/>
    </row>
    <row r="552" spans="1:16" s="3" customFormat="1" ht="63" x14ac:dyDescent="0.25">
      <c r="A552" s="3" t="str">
        <f t="shared" si="9"/>
        <v>-. -</v>
      </c>
      <c r="B552" s="27" t="s">
        <v>1</v>
      </c>
      <c r="C552" s="27" t="s">
        <v>224</v>
      </c>
      <c r="D552" s="69" t="str">
        <f>IF(F552="-","-",MAX($D$8:D551)+1)</f>
        <v>-</v>
      </c>
      <c r="E552" s="30" t="s">
        <v>1114</v>
      </c>
      <c r="F552" s="80" t="s">
        <v>1</v>
      </c>
      <c r="G552" s="39" t="s">
        <v>1</v>
      </c>
      <c r="H552" s="65">
        <f>IF(I552="-","-",IF(F552="-",MAX($F$8:H551)+1,"-"))</f>
        <v>223</v>
      </c>
      <c r="I552" s="25" t="s">
        <v>981</v>
      </c>
      <c r="J552" s="26" t="s">
        <v>1</v>
      </c>
      <c r="K552" s="77">
        <v>1177660.8400000001</v>
      </c>
      <c r="L552" s="77">
        <v>3287000</v>
      </c>
      <c r="M552" s="90" t="s">
        <v>12</v>
      </c>
      <c r="N552" s="25" t="s">
        <v>982</v>
      </c>
      <c r="P552" s="21"/>
    </row>
    <row r="553" spans="1:16" s="3" customFormat="1" ht="47.25" x14ac:dyDescent="0.25">
      <c r="A553" s="3" t="str">
        <f t="shared" si="9"/>
        <v>Жилой дом площадью 124,6 кв.м. Адрес: Краснодарский край, Тбилисский район, станица Тбилисская, ул. Красная, д. 71. Кадастровый номер 23:29:0304138:57.</v>
      </c>
      <c r="B553" s="27">
        <v>2</v>
      </c>
      <c r="C553" s="27" t="s">
        <v>224</v>
      </c>
      <c r="D553" s="68">
        <f>IF(F553="-","-",MAX($D$8:D552)+1)</f>
        <v>320</v>
      </c>
      <c r="E553" s="44" t="s">
        <v>1114</v>
      </c>
      <c r="F553" s="14" t="s">
        <v>1197</v>
      </c>
      <c r="G553" s="14" t="s">
        <v>1198</v>
      </c>
      <c r="H553" s="75" t="str">
        <f>IF(I553="-","-",IF(F553="-",MAX($F$8:H552)+1,"-"))</f>
        <v>-</v>
      </c>
      <c r="I553" s="28" t="s">
        <v>1</v>
      </c>
      <c r="J553" s="28" t="s">
        <v>892</v>
      </c>
      <c r="K553" s="61">
        <v>1289343.3999999999</v>
      </c>
      <c r="L553" s="61">
        <v>2850000</v>
      </c>
      <c r="M553" s="88" t="s">
        <v>12</v>
      </c>
      <c r="N553" s="14" t="s">
        <v>1</v>
      </c>
      <c r="P553" s="21"/>
    </row>
    <row r="554" spans="1:16" s="3" customFormat="1" ht="47.25" x14ac:dyDescent="0.25">
      <c r="A554" s="3" t="str">
        <f t="shared" si="9"/>
        <v>Земельный участок площадью 1131 +/- 24 кв.м. Категория земель: земли населенных пунктов, для ведения личного подсобного хозяйства. Адрес: Краснодарский край, Тбилисский район, станица Тбилисская, ул. Красная, участок 71. Кадастровый номер 23:29:0304138:41</v>
      </c>
      <c r="B554" s="27">
        <v>2</v>
      </c>
      <c r="C554" s="27" t="s">
        <v>224</v>
      </c>
      <c r="D554" s="68">
        <f>IF(F554="-","-",MAX($D$8:D553)+1)</f>
        <v>321</v>
      </c>
      <c r="E554" s="44" t="s">
        <v>1114</v>
      </c>
      <c r="F554" s="14" t="s">
        <v>1199</v>
      </c>
      <c r="G554" s="14" t="s">
        <v>1200</v>
      </c>
      <c r="H554" s="75" t="str">
        <f>IF(I554="-","-",IF(F554="-",MAX($F$8:H553)+1,"-"))</f>
        <v>-</v>
      </c>
      <c r="I554" s="28" t="s">
        <v>1</v>
      </c>
      <c r="J554" s="28" t="s">
        <v>892</v>
      </c>
      <c r="K554" s="61">
        <v>232469.21</v>
      </c>
      <c r="L554" s="61">
        <v>600000</v>
      </c>
      <c r="M554" s="88" t="s">
        <v>12</v>
      </c>
      <c r="N554" s="14" t="s">
        <v>1</v>
      </c>
      <c r="P554" s="21"/>
    </row>
    <row r="555" spans="1:16" s="3" customFormat="1" ht="51" customHeight="1" x14ac:dyDescent="0.25">
      <c r="A555" s="3" t="str">
        <f t="shared" si="9"/>
        <v>-. -</v>
      </c>
      <c r="B555" s="27" t="s">
        <v>1</v>
      </c>
      <c r="C555" s="27" t="s">
        <v>224</v>
      </c>
      <c r="D555" s="69" t="str">
        <f>IF(F555="-","-",MAX($D$8:D554)+1)</f>
        <v>-</v>
      </c>
      <c r="E555" s="30" t="s">
        <v>1114</v>
      </c>
      <c r="F555" s="80" t="s">
        <v>1</v>
      </c>
      <c r="G555" s="39" t="s">
        <v>1</v>
      </c>
      <c r="H555" s="65">
        <f>IF(I555="-","-",IF(F555="-",MAX($F$8:H554)+1,"-"))</f>
        <v>224</v>
      </c>
      <c r="I555" s="25" t="s">
        <v>1209</v>
      </c>
      <c r="J555" s="26" t="s">
        <v>1</v>
      </c>
      <c r="K555" s="77">
        <v>1521812.6099999999</v>
      </c>
      <c r="L555" s="77">
        <v>3450000</v>
      </c>
      <c r="M555" s="90" t="s">
        <v>12</v>
      </c>
      <c r="N555" s="25" t="s">
        <v>1213</v>
      </c>
      <c r="P555" s="21"/>
    </row>
    <row r="556" spans="1:16" s="3" customFormat="1" ht="54.75" customHeight="1" x14ac:dyDescent="0.25">
      <c r="A556" s="3" t="str">
        <f t="shared" si="9"/>
        <v>Жилой дом площадью 443,4 кв.м. Адрес: Краснодарский край, г. Краснодар, ул. Айвазовского, д. 19. Кадастровый номер 23:43:0309019:592.</v>
      </c>
      <c r="B556" s="27">
        <v>2</v>
      </c>
      <c r="C556" s="27" t="s">
        <v>224</v>
      </c>
      <c r="D556" s="68">
        <f>IF(F556="-","-",MAX($D$8:D555)+1)</f>
        <v>322</v>
      </c>
      <c r="E556" s="44" t="s">
        <v>1114</v>
      </c>
      <c r="F556" s="14" t="s">
        <v>698</v>
      </c>
      <c r="G556" s="14" t="s">
        <v>699</v>
      </c>
      <c r="H556" s="75" t="str">
        <f>IF(I556="-","-",IF(F556="-",MAX($F$8:H555)+1,"-"))</f>
        <v>-</v>
      </c>
      <c r="I556" s="28" t="s">
        <v>1</v>
      </c>
      <c r="J556" s="28" t="s">
        <v>892</v>
      </c>
      <c r="K556" s="61">
        <v>7473462</v>
      </c>
      <c r="L556" s="61">
        <v>8914000</v>
      </c>
      <c r="M556" s="88" t="s">
        <v>12</v>
      </c>
      <c r="N556" s="14" t="s">
        <v>1</v>
      </c>
      <c r="P556" s="21"/>
    </row>
    <row r="557" spans="1:16" s="3" customFormat="1" ht="54.75" customHeight="1" x14ac:dyDescent="0.25">
      <c r="A557" s="3" t="str">
        <f t="shared" si="9"/>
        <v>Земельный участок площадью 898 +/- 10 кв.м. Категория земель: земли населенных пунктов, для индивидуального жилищного строительства. Адрес: Краснодарский край, г. Краснодар, ул. Айвазовского, участок 19. Кадастровый номер 23:43:0309019:271.</v>
      </c>
      <c r="B557" s="27">
        <v>2</v>
      </c>
      <c r="C557" s="27" t="s">
        <v>224</v>
      </c>
      <c r="D557" s="68">
        <f>IF(F557="-","-",MAX($D$8:D556)+1)</f>
        <v>323</v>
      </c>
      <c r="E557" s="44" t="s">
        <v>1114</v>
      </c>
      <c r="F557" s="14" t="s">
        <v>700</v>
      </c>
      <c r="G557" s="14" t="s">
        <v>701</v>
      </c>
      <c r="H557" s="75" t="str">
        <f>IF(I557="-","-",IF(F557="-",MAX($F$8:H556)+1,"-"))</f>
        <v>-</v>
      </c>
      <c r="I557" s="28" t="s">
        <v>1</v>
      </c>
      <c r="J557" s="28" t="s">
        <v>892</v>
      </c>
      <c r="K557" s="61">
        <v>8045400.1500000004</v>
      </c>
      <c r="L557" s="61">
        <v>10100000</v>
      </c>
      <c r="M557" s="88" t="s">
        <v>12</v>
      </c>
      <c r="N557" s="14" t="s">
        <v>1</v>
      </c>
      <c r="P557" s="21"/>
    </row>
    <row r="558" spans="1:16" s="3" customFormat="1" ht="54.75" customHeight="1" x14ac:dyDescent="0.25">
      <c r="A558" s="3" t="str">
        <f t="shared" si="9"/>
        <v>-. -</v>
      </c>
      <c r="B558" s="27" t="s">
        <v>1</v>
      </c>
      <c r="C558" s="27" t="s">
        <v>224</v>
      </c>
      <c r="D558" s="69" t="str">
        <f>IF(F558="-","-",MAX($D$8:D557)+1)</f>
        <v>-</v>
      </c>
      <c r="E558" s="30" t="s">
        <v>1114</v>
      </c>
      <c r="F558" s="80" t="s">
        <v>1</v>
      </c>
      <c r="G558" s="39" t="s">
        <v>1</v>
      </c>
      <c r="H558" s="65">
        <f>IF(I558="-","-",IF(F558="-",MAX($F$8:H557)+1,"-"))</f>
        <v>225</v>
      </c>
      <c r="I558" s="25" t="s">
        <v>983</v>
      </c>
      <c r="J558" s="26" t="s">
        <v>1</v>
      </c>
      <c r="K558" s="77">
        <v>15518862.15</v>
      </c>
      <c r="L558" s="77">
        <v>19014000</v>
      </c>
      <c r="M558" s="90" t="s">
        <v>12</v>
      </c>
      <c r="N558" s="25" t="s">
        <v>984</v>
      </c>
      <c r="P558" s="21"/>
    </row>
    <row r="559" spans="1:16" s="3" customFormat="1" ht="54.75" customHeight="1" x14ac:dyDescent="0.25">
      <c r="A559" s="3" t="str">
        <f t="shared" si="9"/>
        <v>Жилой дом площадью 141,2 кв.м. Адрес: Краснодарский край, г. Краснодар, ул. 1-го Мая, д. 431/1. Кадастровый номер 23:43:0142001:40.</v>
      </c>
      <c r="B559" s="27">
        <v>2</v>
      </c>
      <c r="C559" s="27" t="s">
        <v>224</v>
      </c>
      <c r="D559" s="68">
        <f>IF(F559="-","-",MAX($D$8:D558)+1)</f>
        <v>324</v>
      </c>
      <c r="E559" s="44" t="s">
        <v>1114</v>
      </c>
      <c r="F559" s="14" t="s">
        <v>702</v>
      </c>
      <c r="G559" s="14" t="s">
        <v>703</v>
      </c>
      <c r="H559" s="75" t="str">
        <f>IF(I559="-","-",IF(F559="-",MAX($F$8:H558)+1,"-"))</f>
        <v>-</v>
      </c>
      <c r="I559" s="28" t="s">
        <v>1</v>
      </c>
      <c r="J559" s="28" t="s">
        <v>892</v>
      </c>
      <c r="K559" s="61">
        <v>6356041.4000000004</v>
      </c>
      <c r="L559" s="61">
        <v>7103000</v>
      </c>
      <c r="M559" s="88" t="s">
        <v>12</v>
      </c>
      <c r="N559" s="14" t="s">
        <v>1</v>
      </c>
      <c r="P559" s="21"/>
    </row>
    <row r="560" spans="1:16" s="3" customFormat="1" ht="54.75" customHeight="1" x14ac:dyDescent="0.25">
      <c r="A560" s="3" t="str">
        <f t="shared" si="9"/>
        <v>Земельный участок площадью 497 +/- 8 кв.м. Категория земель: земли населенных пунктов, для ведения личного подсобного хозяйства. Адрес: Краснодарский край, г. Краснодар, ул. 1-го Мая, участок 431/1. Кадастровый номер 23:43:0130033:4.</v>
      </c>
      <c r="B560" s="27">
        <v>2</v>
      </c>
      <c r="C560" s="27" t="s">
        <v>224</v>
      </c>
      <c r="D560" s="68">
        <f>IF(F560="-","-",MAX($D$8:D559)+1)</f>
        <v>325</v>
      </c>
      <c r="E560" s="44" t="s">
        <v>1114</v>
      </c>
      <c r="F560" s="14" t="s">
        <v>704</v>
      </c>
      <c r="G560" s="14" t="s">
        <v>705</v>
      </c>
      <c r="H560" s="75" t="str">
        <f>IF(I560="-","-",IF(F560="-",MAX($F$8:H559)+1,"-"))</f>
        <v>-</v>
      </c>
      <c r="I560" s="28" t="s">
        <v>1</v>
      </c>
      <c r="J560" s="28" t="s">
        <v>892</v>
      </c>
      <c r="K560" s="61">
        <v>1395228.6</v>
      </c>
      <c r="L560" s="61">
        <v>4529000</v>
      </c>
      <c r="M560" s="88" t="s">
        <v>12</v>
      </c>
      <c r="N560" s="14" t="s">
        <v>1</v>
      </c>
      <c r="P560" s="21"/>
    </row>
    <row r="561" spans="1:16" s="3" customFormat="1" ht="78.75" x14ac:dyDescent="0.25">
      <c r="A561" s="3" t="str">
        <f t="shared" si="9"/>
        <v>-. -</v>
      </c>
      <c r="B561" s="27" t="s">
        <v>1</v>
      </c>
      <c r="C561" s="27" t="s">
        <v>224</v>
      </c>
      <c r="D561" s="69" t="str">
        <f>IF(F561="-","-",MAX($D$8:D560)+1)</f>
        <v>-</v>
      </c>
      <c r="E561" s="30" t="s">
        <v>1114</v>
      </c>
      <c r="F561" s="80" t="s">
        <v>1</v>
      </c>
      <c r="G561" s="39" t="s">
        <v>1</v>
      </c>
      <c r="H561" s="65">
        <f>IF(I561="-","-",IF(F561="-",MAX($F$8:H560)+1,"-"))</f>
        <v>226</v>
      </c>
      <c r="I561" s="25" t="s">
        <v>985</v>
      </c>
      <c r="J561" s="26" t="s">
        <v>1</v>
      </c>
      <c r="K561" s="77">
        <v>7751270</v>
      </c>
      <c r="L561" s="77">
        <v>11632000</v>
      </c>
      <c r="M561" s="90" t="s">
        <v>12</v>
      </c>
      <c r="N561" s="25" t="s">
        <v>986</v>
      </c>
      <c r="P561" s="21"/>
    </row>
    <row r="562" spans="1:16" s="3" customFormat="1" ht="48.75" customHeight="1" x14ac:dyDescent="0.25">
      <c r="A562" s="3" t="str">
        <f t="shared" si="9"/>
        <v>Квартира площадью 57,3 кв.м. Адрес: Краснодарский край, г. Славянск-на-Кубани, ул. Юных Коммунаров, д. 70, кв. 73. Кадастровый номер 23:48:0203042:60.</v>
      </c>
      <c r="B562" s="27">
        <v>1</v>
      </c>
      <c r="C562" s="27" t="s">
        <v>224</v>
      </c>
      <c r="D562" s="68">
        <f>IF(F562="-","-",MAX($D$8:D561)+1)</f>
        <v>326</v>
      </c>
      <c r="E562" s="44" t="s">
        <v>1114</v>
      </c>
      <c r="F562" s="14" t="s">
        <v>1248</v>
      </c>
      <c r="G562" s="14" t="s">
        <v>1249</v>
      </c>
      <c r="H562" s="75" t="str">
        <f>IF(I562="-","-",IF(F562="-",MAX($F$8:H561)+1,"-"))</f>
        <v>-</v>
      </c>
      <c r="I562" s="28" t="s">
        <v>1</v>
      </c>
      <c r="J562" s="28" t="s">
        <v>892</v>
      </c>
      <c r="K562" s="61">
        <v>3998340</v>
      </c>
      <c r="L562" s="61">
        <v>4082000</v>
      </c>
      <c r="M562" s="88" t="s">
        <v>12</v>
      </c>
      <c r="N562" s="14" t="s">
        <v>1</v>
      </c>
      <c r="P562" s="21"/>
    </row>
    <row r="563" spans="1:16" s="3" customFormat="1" ht="63" x14ac:dyDescent="0.25">
      <c r="A563" s="3" t="str">
        <f t="shared" si="9"/>
        <v>-. -</v>
      </c>
      <c r="B563" s="27" t="s">
        <v>1</v>
      </c>
      <c r="C563" s="27" t="s">
        <v>224</v>
      </c>
      <c r="D563" s="69" t="str">
        <f>IF(F563="-","-",MAX($D$8:D562)+1)</f>
        <v>-</v>
      </c>
      <c r="E563" s="30" t="s">
        <v>1114</v>
      </c>
      <c r="F563" s="80" t="s">
        <v>1</v>
      </c>
      <c r="G563" s="39" t="s">
        <v>1</v>
      </c>
      <c r="H563" s="65">
        <f>IF(I563="-","-",IF(F563="-",MAX($F$8:H562)+1,"-"))</f>
        <v>227</v>
      </c>
      <c r="I563" s="25" t="s">
        <v>1267</v>
      </c>
      <c r="J563" s="26" t="s">
        <v>1</v>
      </c>
      <c r="K563" s="77">
        <v>3998340</v>
      </c>
      <c r="L563" s="77">
        <v>4082000</v>
      </c>
      <c r="M563" s="90" t="s">
        <v>12</v>
      </c>
      <c r="N563" s="25" t="s">
        <v>1268</v>
      </c>
      <c r="P563" s="21"/>
    </row>
    <row r="564" spans="1:16" s="3" customFormat="1" ht="48.75" customHeight="1" x14ac:dyDescent="0.25">
      <c r="A564" s="3" t="str">
        <f t="shared" si="9"/>
        <v>Жилой дом площадью 81,4 кв.м. Адрес: Краснодарский край, Славянский район, г. Славянск-на-Кубани, ул. Отдельская, д. 135. Кадастровый номер 23:48:0301022:74.</v>
      </c>
      <c r="B564" s="27">
        <v>2</v>
      </c>
      <c r="C564" s="27" t="s">
        <v>224</v>
      </c>
      <c r="D564" s="68">
        <f>IF(F564="-","-",MAX($D$8:D563)+1)</f>
        <v>327</v>
      </c>
      <c r="E564" s="44" t="s">
        <v>1114</v>
      </c>
      <c r="F564" s="14" t="s">
        <v>1159</v>
      </c>
      <c r="G564" s="14" t="s">
        <v>1160</v>
      </c>
      <c r="H564" s="75" t="str">
        <f>IF(I564="-","-",IF(F564="-",MAX($F$8:H563)+1,"-"))</f>
        <v>-</v>
      </c>
      <c r="I564" s="28" t="s">
        <v>1</v>
      </c>
      <c r="J564" s="28" t="s">
        <v>892</v>
      </c>
      <c r="K564" s="61">
        <v>2110390.2000000002</v>
      </c>
      <c r="L564" s="61">
        <v>2785000</v>
      </c>
      <c r="M564" s="88" t="s">
        <v>12</v>
      </c>
      <c r="N564" s="14" t="s">
        <v>1</v>
      </c>
      <c r="P564" s="21"/>
    </row>
    <row r="565" spans="1:16" s="3" customFormat="1" ht="50.25" customHeight="1" x14ac:dyDescent="0.25">
      <c r="A565" s="3" t="str">
        <f t="shared" si="9"/>
        <v>Жилой дом площадью 85,8 кв.м. Адрес: Краснодарский край, Славянский район, г. Славянск-на-Кубани, ул. Отдельская, д. 135. Кадастровый номер 23:48:0301022:75.</v>
      </c>
      <c r="B565" s="27">
        <v>2</v>
      </c>
      <c r="C565" s="27" t="s">
        <v>224</v>
      </c>
      <c r="D565" s="68">
        <f>IF(F565="-","-",MAX($D$8:D564)+1)</f>
        <v>328</v>
      </c>
      <c r="E565" s="44" t="s">
        <v>1114</v>
      </c>
      <c r="F565" s="14" t="s">
        <v>1161</v>
      </c>
      <c r="G565" s="14" t="s">
        <v>1162</v>
      </c>
      <c r="H565" s="75" t="str">
        <f>IF(I565="-","-",IF(F565="-",MAX($F$8:H564)+1,"-"))</f>
        <v>-</v>
      </c>
      <c r="I565" s="28" t="s">
        <v>1</v>
      </c>
      <c r="J565" s="28" t="s">
        <v>892</v>
      </c>
      <c r="K565" s="61">
        <v>2152682.2000000002</v>
      </c>
      <c r="L565" s="61">
        <v>2899000</v>
      </c>
      <c r="M565" s="88" t="s">
        <v>12</v>
      </c>
      <c r="N565" s="14" t="s">
        <v>1</v>
      </c>
      <c r="P565" s="21"/>
    </row>
    <row r="566" spans="1:16" s="3" customFormat="1" ht="47.25" x14ac:dyDescent="0.25">
      <c r="A566" s="3" t="str">
        <f t="shared" si="9"/>
        <v>Земельный участок площадью 640 +/- 9 кв.м. Категория земель: земли населенных пунктов, для индивидуального жилищного строительства. Адрес: Краснодарский край, Славянский район, г. Славянск-на-Кубани, ул. Отдельская, участок 135. Кадастровый номер 23:48:03</v>
      </c>
      <c r="B566" s="27">
        <v>2</v>
      </c>
      <c r="C566" s="27" t="s">
        <v>224</v>
      </c>
      <c r="D566" s="68">
        <f>IF(F566="-","-",MAX($D$8:D565)+1)</f>
        <v>329</v>
      </c>
      <c r="E566" s="44" t="s">
        <v>1114</v>
      </c>
      <c r="F566" s="14" t="s">
        <v>1163</v>
      </c>
      <c r="G566" s="14" t="s">
        <v>1164</v>
      </c>
      <c r="H566" s="75" t="str">
        <f>IF(I566="-","-",IF(F566="-",MAX($F$8:H565)+1,"-"))</f>
        <v>-</v>
      </c>
      <c r="I566" s="28" t="s">
        <v>1</v>
      </c>
      <c r="J566" s="28" t="s">
        <v>892</v>
      </c>
      <c r="K566" s="61">
        <v>1317337.6000000001</v>
      </c>
      <c r="L566" s="61">
        <v>1397000</v>
      </c>
      <c r="M566" s="88" t="s">
        <v>12</v>
      </c>
      <c r="N566" s="14" t="s">
        <v>1</v>
      </c>
      <c r="P566" s="21"/>
    </row>
    <row r="567" spans="1:16" s="3" customFormat="1" ht="63" x14ac:dyDescent="0.25">
      <c r="A567" s="3" t="str">
        <f t="shared" si="9"/>
        <v>-. -</v>
      </c>
      <c r="B567" s="27" t="s">
        <v>1</v>
      </c>
      <c r="C567" s="27" t="s">
        <v>224</v>
      </c>
      <c r="D567" s="69" t="str">
        <f>IF(F567="-","-",MAX($D$8:D566)+1)</f>
        <v>-</v>
      </c>
      <c r="E567" s="30" t="s">
        <v>1114</v>
      </c>
      <c r="F567" s="80" t="s">
        <v>1</v>
      </c>
      <c r="G567" s="39" t="s">
        <v>1</v>
      </c>
      <c r="H567" s="65">
        <f>IF(I567="-","-",IF(F567="-",MAX($F$8:H566)+1,"-"))</f>
        <v>228</v>
      </c>
      <c r="I567" s="25" t="s">
        <v>1185</v>
      </c>
      <c r="J567" s="26" t="s">
        <v>1</v>
      </c>
      <c r="K567" s="77">
        <v>5580410</v>
      </c>
      <c r="L567" s="77">
        <v>7081000</v>
      </c>
      <c r="M567" s="90" t="s">
        <v>12</v>
      </c>
      <c r="N567" s="25" t="s">
        <v>1186</v>
      </c>
      <c r="P567" s="21"/>
    </row>
    <row r="568" spans="1:16" s="3" customFormat="1" ht="63" x14ac:dyDescent="0.25">
      <c r="A568" s="3" t="str">
        <f t="shared" si="9"/>
        <v>Земельный участок площадью 400 кв.м. Категория земель: земли населенных пунктов, для ведения личного подсобного хозяйства. Адрес: Республика Адыгея, Кошехабльский район, аул Кошехабль, ул. Чапаева, участок 21-2. Кадастровый номер 01:02:1000001:16.</v>
      </c>
      <c r="B568" s="27">
        <v>2</v>
      </c>
      <c r="C568" s="27" t="s">
        <v>224</v>
      </c>
      <c r="D568" s="68">
        <f>IF(F568="-","-",MAX($D$8:D567)+1)</f>
        <v>330</v>
      </c>
      <c r="E568" s="44" t="s">
        <v>1114</v>
      </c>
      <c r="F568" s="14" t="s">
        <v>568</v>
      </c>
      <c r="G568" s="14" t="s">
        <v>1250</v>
      </c>
      <c r="H568" s="75" t="str">
        <f>IF(I568="-","-",IF(F568="-",MAX($F$8:H567)+1,"-"))</f>
        <v>-</v>
      </c>
      <c r="I568" s="28" t="s">
        <v>1</v>
      </c>
      <c r="J568" s="28" t="s">
        <v>892</v>
      </c>
      <c r="K568" s="61">
        <v>103499</v>
      </c>
      <c r="L568" s="61">
        <v>140000</v>
      </c>
      <c r="M568" s="89" t="s">
        <v>1843</v>
      </c>
      <c r="N568" s="14" t="s">
        <v>1</v>
      </c>
      <c r="P568" s="21"/>
    </row>
    <row r="569" spans="1:16" s="3" customFormat="1" ht="63" x14ac:dyDescent="0.25">
      <c r="A569" s="3" t="str">
        <f t="shared" si="9"/>
        <v>Квартира площадью 58,5 кв.м. Адрес: Республика Адыгея, Кошехабльский район, аул Кошехабль, ул. Чапаева, д. 21, кв 2. Кадастровый номер 01:02:1000001:220.</v>
      </c>
      <c r="B569" s="27">
        <v>2</v>
      </c>
      <c r="C569" s="27" t="s">
        <v>224</v>
      </c>
      <c r="D569" s="68">
        <f>IF(F569="-","-",MAX($D$8:D568)+1)</f>
        <v>331</v>
      </c>
      <c r="E569" s="44" t="s">
        <v>1114</v>
      </c>
      <c r="F569" s="14" t="s">
        <v>1251</v>
      </c>
      <c r="G569" s="14" t="s">
        <v>1252</v>
      </c>
      <c r="H569" s="75" t="str">
        <f>IF(I569="-","-",IF(F569="-",MAX($F$8:H568)+1,"-"))</f>
        <v>-</v>
      </c>
      <c r="I569" s="28" t="s">
        <v>1</v>
      </c>
      <c r="J569" s="28" t="s">
        <v>892</v>
      </c>
      <c r="K569" s="61">
        <v>1174000</v>
      </c>
      <c r="L569" s="61">
        <v>1340000</v>
      </c>
      <c r="M569" s="89" t="s">
        <v>1843</v>
      </c>
      <c r="N569" s="14" t="s">
        <v>1</v>
      </c>
      <c r="P569" s="21"/>
    </row>
    <row r="570" spans="1:16" s="3" customFormat="1" ht="48.75" customHeight="1" x14ac:dyDescent="0.25">
      <c r="A570" s="3" t="str">
        <f t="shared" si="9"/>
        <v>-. -</v>
      </c>
      <c r="B570" s="27" t="s">
        <v>1</v>
      </c>
      <c r="C570" s="27" t="s">
        <v>224</v>
      </c>
      <c r="D570" s="69" t="str">
        <f>IF(F570="-","-",MAX($D$8:D569)+1)</f>
        <v>-</v>
      </c>
      <c r="E570" s="30" t="s">
        <v>1114</v>
      </c>
      <c r="F570" s="80" t="s">
        <v>1</v>
      </c>
      <c r="G570" s="39" t="s">
        <v>1</v>
      </c>
      <c r="H570" s="65">
        <f>IF(I570="-","-",IF(F570="-",MAX($F$8:H569)+1,"-"))</f>
        <v>229</v>
      </c>
      <c r="I570" s="25" t="s">
        <v>1269</v>
      </c>
      <c r="J570" s="26" t="s">
        <v>1</v>
      </c>
      <c r="K570" s="77">
        <v>1277499</v>
      </c>
      <c r="L570" s="77">
        <v>1480000</v>
      </c>
      <c r="M570" s="91" t="s">
        <v>1843</v>
      </c>
      <c r="N570" s="25" t="s">
        <v>1270</v>
      </c>
      <c r="P570" s="21"/>
    </row>
    <row r="571" spans="1:16" s="3" customFormat="1" ht="50.25" customHeight="1" x14ac:dyDescent="0.25">
      <c r="A571" s="3" t="str">
        <f t="shared" si="9"/>
        <v>Жилой дом площадью 346,2 кв.м. Адрес: Краснодарский край, Темрюкский район, пос. Светлый путь Ленина, ул. Каспийская, д. 9. Кадастровый номер 23:30:1304004:156.</v>
      </c>
      <c r="B571" s="27">
        <v>2</v>
      </c>
      <c r="C571" s="27" t="s">
        <v>224</v>
      </c>
      <c r="D571" s="68">
        <f>IF(F571="-","-",MAX($D$8:D570)+1)</f>
        <v>332</v>
      </c>
      <c r="E571" s="44" t="s">
        <v>1114</v>
      </c>
      <c r="F571" s="14" t="s">
        <v>1201</v>
      </c>
      <c r="G571" s="14" t="s">
        <v>1202</v>
      </c>
      <c r="H571" s="75" t="str">
        <f>IF(I571="-","-",IF(F571="-",MAX($F$8:H570)+1,"-"))</f>
        <v>-</v>
      </c>
      <c r="I571" s="28" t="s">
        <v>1</v>
      </c>
      <c r="J571" s="28" t="s">
        <v>892</v>
      </c>
      <c r="K571" s="61">
        <v>4337118.99</v>
      </c>
      <c r="L571" s="61">
        <v>5000000</v>
      </c>
      <c r="M571" s="89" t="s">
        <v>1843</v>
      </c>
      <c r="N571" s="14" t="s">
        <v>1</v>
      </c>
      <c r="P571" s="21"/>
    </row>
    <row r="572" spans="1:16" s="3" customFormat="1" ht="63" x14ac:dyDescent="0.25">
      <c r="A572" s="3" t="str">
        <f t="shared" si="9"/>
        <v>Земельный участок площадью 1248 +/- 12 кв.м. Категория земель: земли населенных пунктов, для ведения личного подсобного хозяйства. Адрес: Краснодарский край, Темрюкский район, пос. Светлый путь Ленина, ул. Каспийская, участок 9. Кадастровый номер 23:30:13</v>
      </c>
      <c r="B572" s="27">
        <v>2</v>
      </c>
      <c r="C572" s="27" t="s">
        <v>224</v>
      </c>
      <c r="D572" s="68">
        <f>IF(F572="-","-",MAX($D$8:D571)+1)</f>
        <v>333</v>
      </c>
      <c r="E572" s="44" t="s">
        <v>1114</v>
      </c>
      <c r="F572" s="14" t="s">
        <v>1203</v>
      </c>
      <c r="G572" s="14" t="s">
        <v>1204</v>
      </c>
      <c r="H572" s="75" t="str">
        <f>IF(I572="-","-",IF(F572="-",MAX($F$8:H571)+1,"-"))</f>
        <v>-</v>
      </c>
      <c r="I572" s="28" t="s">
        <v>1</v>
      </c>
      <c r="J572" s="28" t="s">
        <v>892</v>
      </c>
      <c r="K572" s="61">
        <v>252365.25</v>
      </c>
      <c r="L572" s="61">
        <v>1100000</v>
      </c>
      <c r="M572" s="89" t="s">
        <v>1843</v>
      </c>
      <c r="N572" s="14" t="s">
        <v>1</v>
      </c>
      <c r="P572" s="21"/>
    </row>
    <row r="573" spans="1:16" s="3" customFormat="1" ht="63" x14ac:dyDescent="0.25">
      <c r="A573" s="3" t="str">
        <f t="shared" si="9"/>
        <v>-. -</v>
      </c>
      <c r="B573" s="27" t="s">
        <v>1</v>
      </c>
      <c r="C573" s="27" t="s">
        <v>224</v>
      </c>
      <c r="D573" s="69" t="str">
        <f>IF(F573="-","-",MAX($D$8:D572)+1)</f>
        <v>-</v>
      </c>
      <c r="E573" s="30" t="s">
        <v>1114</v>
      </c>
      <c r="F573" s="80" t="s">
        <v>1</v>
      </c>
      <c r="G573" s="39" t="s">
        <v>1</v>
      </c>
      <c r="H573" s="65">
        <f>IF(I573="-","-",IF(F573="-",MAX($F$8:H572)+1,"-"))</f>
        <v>230</v>
      </c>
      <c r="I573" s="25" t="s">
        <v>1210</v>
      </c>
      <c r="J573" s="26" t="s">
        <v>1</v>
      </c>
      <c r="K573" s="77">
        <v>4589484.24</v>
      </c>
      <c r="L573" s="77">
        <v>6100000</v>
      </c>
      <c r="M573" s="91" t="s">
        <v>1843</v>
      </c>
      <c r="N573" s="25" t="s">
        <v>1214</v>
      </c>
      <c r="P573" s="21"/>
    </row>
    <row r="574" spans="1:16" s="3" customFormat="1" ht="50.25" customHeight="1" x14ac:dyDescent="0.25">
      <c r="A574" s="3" t="str">
        <f t="shared" si="9"/>
        <v>Жилой дом площадью 102,4 кв.м. Адрес: Красноярский край, Курагинский район, с. Мурино, ул. Зеленая, д. 19. Кадастровый номер 24:23:3401001:131.</v>
      </c>
      <c r="B574" s="27">
        <v>2</v>
      </c>
      <c r="C574" s="27" t="s">
        <v>224</v>
      </c>
      <c r="D574" s="68">
        <f>IF(F574="-","-",MAX($D$8:D573)+1)</f>
        <v>334</v>
      </c>
      <c r="E574" s="44" t="s">
        <v>1115</v>
      </c>
      <c r="F574" s="14" t="s">
        <v>706</v>
      </c>
      <c r="G574" s="14" t="s">
        <v>707</v>
      </c>
      <c r="H574" s="75" t="str">
        <f>IF(I574="-","-",IF(F574="-",MAX($F$8:H573)+1,"-"))</f>
        <v>-</v>
      </c>
      <c r="I574" s="28" t="s">
        <v>1</v>
      </c>
      <c r="J574" s="28" t="s">
        <v>892</v>
      </c>
      <c r="K574" s="61">
        <v>1139556</v>
      </c>
      <c r="L574" s="61">
        <v>1229599</v>
      </c>
      <c r="M574" s="88" t="s">
        <v>12</v>
      </c>
      <c r="N574" s="14" t="s">
        <v>1</v>
      </c>
      <c r="P574" s="21"/>
    </row>
    <row r="575" spans="1:16" s="3" customFormat="1" ht="47.25" x14ac:dyDescent="0.25">
      <c r="A575" s="3" t="str">
        <f t="shared" si="9"/>
        <v>Земельный участок площадью 3606 +/- 21 кв.м. Категория земель: земли населенных пунктов, для ведения личного подсобного хозяйства. Адрес: Красноярский край, Курагинский район, с. Мурино, ул. Зеленая, участок 19. Кадастровый номер 24:23:3401001:80.</v>
      </c>
      <c r="B575" s="27">
        <v>2</v>
      </c>
      <c r="C575" s="27" t="s">
        <v>224</v>
      </c>
      <c r="D575" s="68">
        <f>IF(F575="-","-",MAX($D$8:D574)+1)</f>
        <v>335</v>
      </c>
      <c r="E575" s="44" t="s">
        <v>1115</v>
      </c>
      <c r="F575" s="14" t="s">
        <v>708</v>
      </c>
      <c r="G575" s="14" t="s">
        <v>709</v>
      </c>
      <c r="H575" s="75" t="str">
        <f>IF(I575="-","-",IF(F575="-",MAX($F$8:H574)+1,"-"))</f>
        <v>-</v>
      </c>
      <c r="I575" s="28" t="s">
        <v>1</v>
      </c>
      <c r="J575" s="28" t="s">
        <v>892</v>
      </c>
      <c r="K575" s="61">
        <v>112714</v>
      </c>
      <c r="L575" s="61">
        <v>338964</v>
      </c>
      <c r="M575" s="88" t="s">
        <v>12</v>
      </c>
      <c r="N575" s="14" t="s">
        <v>1</v>
      </c>
      <c r="P575" s="21"/>
    </row>
    <row r="576" spans="1:16" s="3" customFormat="1" ht="48.75" customHeight="1" x14ac:dyDescent="0.25">
      <c r="A576" s="3" t="str">
        <f t="shared" si="9"/>
        <v>-. -</v>
      </c>
      <c r="B576" s="27" t="s">
        <v>1</v>
      </c>
      <c r="C576" s="27" t="s">
        <v>224</v>
      </c>
      <c r="D576" s="69" t="str">
        <f>IF(F576="-","-",MAX($D$8:D575)+1)</f>
        <v>-</v>
      </c>
      <c r="E576" s="30" t="s">
        <v>1115</v>
      </c>
      <c r="F576" s="80" t="s">
        <v>1</v>
      </c>
      <c r="G576" s="39" t="s">
        <v>1</v>
      </c>
      <c r="H576" s="65">
        <f>IF(I576="-","-",IF(F576="-",MAX($F$8:H575)+1,"-"))</f>
        <v>231</v>
      </c>
      <c r="I576" s="25" t="s">
        <v>987</v>
      </c>
      <c r="J576" s="26" t="s">
        <v>1</v>
      </c>
      <c r="K576" s="77">
        <v>1252270</v>
      </c>
      <c r="L576" s="77">
        <v>1568563</v>
      </c>
      <c r="M576" s="90" t="s">
        <v>12</v>
      </c>
      <c r="N576" s="25" t="s">
        <v>988</v>
      </c>
      <c r="P576" s="21"/>
    </row>
    <row r="577" spans="1:16" s="3" customFormat="1" ht="48.75" customHeight="1" x14ac:dyDescent="0.25">
      <c r="A577" s="3" t="str">
        <f t="shared" si="9"/>
        <v>Квартира площадью 33,3 кв.м. (право требования). Адрес: г. Красноярск, Советский район, 6 мкрн. жилого района "Солнечный", д. 2, кв. 161. Кадастровый номер отсутствует.</v>
      </c>
      <c r="B577" s="27">
        <v>1</v>
      </c>
      <c r="C577" s="27" t="s">
        <v>224</v>
      </c>
      <c r="D577" s="68">
        <f>IF(F577="-","-",MAX($D$8:D576)+1)</f>
        <v>336</v>
      </c>
      <c r="E577" s="44" t="s">
        <v>1115</v>
      </c>
      <c r="F577" s="14" t="s">
        <v>710</v>
      </c>
      <c r="G577" s="14" t="s">
        <v>711</v>
      </c>
      <c r="H577" s="75" t="str">
        <f>IF(I577="-","-",IF(F577="-",MAX($F$8:H576)+1,"-"))</f>
        <v>-</v>
      </c>
      <c r="I577" s="28" t="s">
        <v>1</v>
      </c>
      <c r="J577" s="28" t="s">
        <v>989</v>
      </c>
      <c r="K577" s="61">
        <v>803988</v>
      </c>
      <c r="L577" s="61">
        <v>1520245</v>
      </c>
      <c r="M577" s="88" t="s">
        <v>12</v>
      </c>
      <c r="N577" s="14" t="s">
        <v>1</v>
      </c>
      <c r="P577" s="21"/>
    </row>
    <row r="578" spans="1:16" s="3" customFormat="1" ht="48.75" customHeight="1" x14ac:dyDescent="0.25">
      <c r="A578" s="3" t="str">
        <f t="shared" si="9"/>
        <v>-. -</v>
      </c>
      <c r="B578" s="27" t="s">
        <v>1</v>
      </c>
      <c r="C578" s="27" t="s">
        <v>224</v>
      </c>
      <c r="D578" s="69" t="str">
        <f>IF(F578="-","-",MAX($D$8:D577)+1)</f>
        <v>-</v>
      </c>
      <c r="E578" s="30" t="s">
        <v>1115</v>
      </c>
      <c r="F578" s="80" t="s">
        <v>1</v>
      </c>
      <c r="G578" s="39" t="s">
        <v>1</v>
      </c>
      <c r="H578" s="65">
        <f>IF(I578="-","-",IF(F578="-",MAX($F$8:H577)+1,"-"))</f>
        <v>232</v>
      </c>
      <c r="I578" s="25" t="s">
        <v>990</v>
      </c>
      <c r="J578" s="26" t="s">
        <v>1</v>
      </c>
      <c r="K578" s="77">
        <v>803988</v>
      </c>
      <c r="L578" s="77">
        <v>1520245</v>
      </c>
      <c r="M578" s="90" t="s">
        <v>12</v>
      </c>
      <c r="N578" s="25" t="s">
        <v>991</v>
      </c>
      <c r="P578" s="21"/>
    </row>
    <row r="579" spans="1:16" s="3" customFormat="1" ht="48.75" customHeight="1" x14ac:dyDescent="0.25">
      <c r="A579" s="3" t="str">
        <f t="shared" si="9"/>
        <v>Земельный участок площадью 1050 +/- 11 кв.м. Категория земель: земли населенных пунктов, для ведения садоводства. Адрес: г. Красноярск, "Сад №1" треста "Красноярскалюминьстрой", проспект Металлургов 2Д, участок 204. Кадастровый номер 24:50:0400072:561.</v>
      </c>
      <c r="B579" s="27">
        <v>2</v>
      </c>
      <c r="C579" s="27" t="s">
        <v>224</v>
      </c>
      <c r="D579" s="68">
        <f>IF(F579="-","-",MAX($D$8:D578)+1)</f>
        <v>337</v>
      </c>
      <c r="E579" s="44" t="s">
        <v>1115</v>
      </c>
      <c r="F579" s="14" t="s">
        <v>712</v>
      </c>
      <c r="G579" s="14" t="s">
        <v>713</v>
      </c>
      <c r="H579" s="75" t="str">
        <f>IF(I579="-","-",IF(F579="-",MAX($F$8:H578)+1,"-"))</f>
        <v>-</v>
      </c>
      <c r="I579" s="28" t="s">
        <v>1</v>
      </c>
      <c r="J579" s="28" t="s">
        <v>992</v>
      </c>
      <c r="K579" s="61">
        <v>629821</v>
      </c>
      <c r="L579" s="61">
        <v>632000</v>
      </c>
      <c r="M579" s="88" t="s">
        <v>12</v>
      </c>
      <c r="N579" s="14" t="s">
        <v>1</v>
      </c>
      <c r="P579" s="21"/>
    </row>
    <row r="580" spans="1:16" s="3" customFormat="1" ht="48.75" customHeight="1" x14ac:dyDescent="0.25">
      <c r="A580" s="3" t="str">
        <f t="shared" si="9"/>
        <v>Жилой дом площадью 456 кв.м. Адрес: г. Красноярск, "Сад №1" треста "Красноярскалюминьстрой", проспект Металлургов 2Д, д. 204. Кадастровый номер 24:50:0400072:730.</v>
      </c>
      <c r="B580" s="27">
        <v>2</v>
      </c>
      <c r="C580" s="27" t="s">
        <v>224</v>
      </c>
      <c r="D580" s="68">
        <f>IF(F580="-","-",MAX($D$8:D579)+1)</f>
        <v>338</v>
      </c>
      <c r="E580" s="44" t="s">
        <v>1115</v>
      </c>
      <c r="F580" s="14" t="s">
        <v>714</v>
      </c>
      <c r="G580" s="14" t="s">
        <v>715</v>
      </c>
      <c r="H580" s="75" t="str">
        <f>IF(I580="-","-",IF(F580="-",MAX($F$8:H579)+1,"-"))</f>
        <v>-</v>
      </c>
      <c r="I580" s="28" t="s">
        <v>1</v>
      </c>
      <c r="J580" s="28" t="s">
        <v>892</v>
      </c>
      <c r="K580" s="61">
        <v>3569309</v>
      </c>
      <c r="L580" s="61">
        <v>3857000</v>
      </c>
      <c r="M580" s="88" t="s">
        <v>12</v>
      </c>
      <c r="N580" s="14" t="s">
        <v>1</v>
      </c>
      <c r="P580" s="21"/>
    </row>
    <row r="581" spans="1:16" s="3" customFormat="1" ht="63" x14ac:dyDescent="0.25">
      <c r="A581" s="3" t="str">
        <f t="shared" si="9"/>
        <v>-. -</v>
      </c>
      <c r="B581" s="27" t="s">
        <v>1</v>
      </c>
      <c r="C581" s="27" t="s">
        <v>224</v>
      </c>
      <c r="D581" s="69" t="str">
        <f>IF(F581="-","-",MAX($D$8:D580)+1)</f>
        <v>-</v>
      </c>
      <c r="E581" s="30" t="s">
        <v>1115</v>
      </c>
      <c r="F581" s="80" t="s">
        <v>1</v>
      </c>
      <c r="G581" s="39" t="s">
        <v>1</v>
      </c>
      <c r="H581" s="65">
        <f>IF(I581="-","-",IF(F581="-",MAX($F$8:H580)+1,"-"))</f>
        <v>233</v>
      </c>
      <c r="I581" s="25" t="s">
        <v>993</v>
      </c>
      <c r="J581" s="26" t="s">
        <v>1</v>
      </c>
      <c r="K581" s="77">
        <v>4199130</v>
      </c>
      <c r="L581" s="77">
        <v>4489000</v>
      </c>
      <c r="M581" s="90" t="s">
        <v>12</v>
      </c>
      <c r="N581" s="25" t="s">
        <v>994</v>
      </c>
      <c r="P581" s="21"/>
    </row>
    <row r="582" spans="1:16" s="3" customFormat="1" ht="31.5" x14ac:dyDescent="0.25">
      <c r="A582" s="3" t="str">
        <f t="shared" si="9"/>
        <v>Квартира площадью 38,48 кв.м. (право требования). Адрес: г. Красноярск, ул. Прибойная, д. 37, стр. 6,7, д. 2. строительный номер 168. Кадастровый номер отсутствует.</v>
      </c>
      <c r="B582" s="27">
        <v>1</v>
      </c>
      <c r="C582" s="27" t="s">
        <v>224</v>
      </c>
      <c r="D582" s="68">
        <f>IF(F582="-","-",MAX($D$8:D581)+1)</f>
        <v>339</v>
      </c>
      <c r="E582" s="44" t="s">
        <v>1115</v>
      </c>
      <c r="F582" s="14" t="s">
        <v>716</v>
      </c>
      <c r="G582" s="14" t="s">
        <v>717</v>
      </c>
      <c r="H582" s="75" t="str">
        <f>IF(I582="-","-",IF(F582="-",MAX($F$8:H581)+1,"-"))</f>
        <v>-</v>
      </c>
      <c r="I582" s="28" t="s">
        <v>1</v>
      </c>
      <c r="J582" s="28" t="s">
        <v>892</v>
      </c>
      <c r="K582" s="61">
        <v>834600</v>
      </c>
      <c r="L582" s="61">
        <v>2499000</v>
      </c>
      <c r="M582" s="88" t="s">
        <v>12</v>
      </c>
      <c r="N582" s="14" t="s">
        <v>1</v>
      </c>
      <c r="P582" s="21"/>
    </row>
    <row r="583" spans="1:16" s="3" customFormat="1" ht="78.75" x14ac:dyDescent="0.25">
      <c r="A583" s="3" t="str">
        <f t="shared" ref="A583:A646" si="10">LEFT(CONCATENATE(IF(RIGHT(F583,1)=".",LEFT(F583,LEN(F583)-1),F583),". ",G583),255)</f>
        <v>-. -</v>
      </c>
      <c r="B583" s="27" t="s">
        <v>1</v>
      </c>
      <c r="C583" s="27" t="s">
        <v>224</v>
      </c>
      <c r="D583" s="69" t="str">
        <f>IF(F583="-","-",MAX($D$8:D582)+1)</f>
        <v>-</v>
      </c>
      <c r="E583" s="30" t="s">
        <v>1115</v>
      </c>
      <c r="F583" s="80" t="s">
        <v>1</v>
      </c>
      <c r="G583" s="39" t="s">
        <v>1</v>
      </c>
      <c r="H583" s="65">
        <f>IF(I583="-","-",IF(F583="-",MAX($F$8:H582)+1,"-"))</f>
        <v>234</v>
      </c>
      <c r="I583" s="25" t="s">
        <v>995</v>
      </c>
      <c r="J583" s="26" t="s">
        <v>1</v>
      </c>
      <c r="K583" s="77">
        <v>834600</v>
      </c>
      <c r="L583" s="77">
        <v>2499000</v>
      </c>
      <c r="M583" s="90" t="s">
        <v>12</v>
      </c>
      <c r="N583" s="25" t="s">
        <v>996</v>
      </c>
      <c r="P583" s="21"/>
    </row>
    <row r="584" spans="1:16" s="3" customFormat="1" ht="31.5" x14ac:dyDescent="0.25">
      <c r="A584" s="3" t="str">
        <f t="shared" si="10"/>
        <v>Жилой дом площадью 200 кв.м. Адрес: Красноярский край, г. Красноярск, СТ "Березка-2", д. 76, стр. 1. Кадастровый номер 24:50:0100518:326.</v>
      </c>
      <c r="B584" s="27">
        <v>2</v>
      </c>
      <c r="C584" s="27" t="s">
        <v>224</v>
      </c>
      <c r="D584" s="68">
        <f>IF(F584="-","-",MAX($D$8:D583)+1)</f>
        <v>340</v>
      </c>
      <c r="E584" s="44" t="s">
        <v>1115</v>
      </c>
      <c r="F584" s="14" t="s">
        <v>718</v>
      </c>
      <c r="G584" s="14" t="s">
        <v>719</v>
      </c>
      <c r="H584" s="75" t="str">
        <f>IF(I584="-","-",IF(F584="-",MAX($F$8:H583)+1,"-"))</f>
        <v>-</v>
      </c>
      <c r="I584" s="28" t="s">
        <v>1</v>
      </c>
      <c r="J584" s="28" t="s">
        <v>892</v>
      </c>
      <c r="K584" s="61">
        <v>6286800</v>
      </c>
      <c r="L584" s="61">
        <v>8933000</v>
      </c>
      <c r="M584" s="88" t="s">
        <v>12</v>
      </c>
      <c r="N584" s="14" t="s">
        <v>1</v>
      </c>
      <c r="P584" s="21"/>
    </row>
    <row r="585" spans="1:16" s="3" customFormat="1" ht="42.75" customHeight="1" x14ac:dyDescent="0.25">
      <c r="A585" s="3" t="str">
        <f t="shared" si="10"/>
        <v>Земельный участок площадью 639 +/- 9 кв.м. Категория земель: земли населенных пунктов, для ведения садоводства. Адрес: Красноярский край, г. Красноярск, СТ "Березка-2", участок 76. Кадастровый номер 24:50:0100518:51.</v>
      </c>
      <c r="B585" s="27">
        <v>2</v>
      </c>
      <c r="C585" s="27" t="s">
        <v>224</v>
      </c>
      <c r="D585" s="68">
        <f>IF(F585="-","-",MAX($D$8:D584)+1)</f>
        <v>341</v>
      </c>
      <c r="E585" s="44" t="s">
        <v>1115</v>
      </c>
      <c r="F585" s="14" t="s">
        <v>720</v>
      </c>
      <c r="G585" s="14" t="s">
        <v>721</v>
      </c>
      <c r="H585" s="75" t="str">
        <f>IF(I585="-","-",IF(F585="-",MAX($F$8:H584)+1,"-"))</f>
        <v>-</v>
      </c>
      <c r="I585" s="28" t="s">
        <v>1</v>
      </c>
      <c r="J585" s="28" t="s">
        <v>892</v>
      </c>
      <c r="K585" s="61">
        <v>3270064</v>
      </c>
      <c r="L585" s="61">
        <v>3233000</v>
      </c>
      <c r="M585" s="88" t="s">
        <v>12</v>
      </c>
      <c r="N585" s="14" t="s">
        <v>1</v>
      </c>
      <c r="P585" s="21"/>
    </row>
    <row r="586" spans="1:16" s="3" customFormat="1" ht="63" x14ac:dyDescent="0.25">
      <c r="A586" s="3" t="str">
        <f t="shared" si="10"/>
        <v>-. -</v>
      </c>
      <c r="B586" s="27" t="s">
        <v>1</v>
      </c>
      <c r="C586" s="27" t="s">
        <v>224</v>
      </c>
      <c r="D586" s="69" t="str">
        <f>IF(F586="-","-",MAX($D$8:D585)+1)</f>
        <v>-</v>
      </c>
      <c r="E586" s="30" t="s">
        <v>1115</v>
      </c>
      <c r="F586" s="80" t="s">
        <v>1</v>
      </c>
      <c r="G586" s="39" t="s">
        <v>1</v>
      </c>
      <c r="H586" s="65">
        <f>IF(I586="-","-",IF(F586="-",MAX($F$8:H585)+1,"-"))</f>
        <v>235</v>
      </c>
      <c r="I586" s="25" t="s">
        <v>997</v>
      </c>
      <c r="J586" s="26" t="s">
        <v>1</v>
      </c>
      <c r="K586" s="77">
        <v>9556864</v>
      </c>
      <c r="L586" s="77">
        <v>12166000</v>
      </c>
      <c r="M586" s="90" t="s">
        <v>12</v>
      </c>
      <c r="N586" s="25" t="s">
        <v>998</v>
      </c>
      <c r="P586" s="21"/>
    </row>
    <row r="587" spans="1:16" s="3" customFormat="1" ht="50.25" customHeight="1" x14ac:dyDescent="0.25">
      <c r="A587" s="3" t="str">
        <f t="shared" si="10"/>
        <v>Земельный участок площадью 775 +/- 10 кв.м. Категория земель: земли населенных пунктов, для размещения нежилого здания. Адрес: Красноярский край, Уярский район, г. Уяр, ул. Тимирязева, участок 6-1/1. Кадастровый номер 24:40:0250215:176.</v>
      </c>
      <c r="B587" s="27">
        <v>3</v>
      </c>
      <c r="C587" s="27" t="s">
        <v>224</v>
      </c>
      <c r="D587" s="68">
        <f>IF(F587="-","-",MAX($D$8:D586)+1)</f>
        <v>342</v>
      </c>
      <c r="E587" s="44" t="s">
        <v>1115</v>
      </c>
      <c r="F587" s="14" t="s">
        <v>722</v>
      </c>
      <c r="G587" s="14" t="s">
        <v>723</v>
      </c>
      <c r="H587" s="75" t="str">
        <f>IF(I587="-","-",IF(F587="-",MAX($F$8:H586)+1,"-"))</f>
        <v>-</v>
      </c>
      <c r="I587" s="28" t="s">
        <v>1</v>
      </c>
      <c r="J587" s="28" t="s">
        <v>999</v>
      </c>
      <c r="K587" s="61">
        <v>202200</v>
      </c>
      <c r="L587" s="61">
        <v>349818</v>
      </c>
      <c r="M587" s="88" t="s">
        <v>12</v>
      </c>
      <c r="N587" s="14" t="s">
        <v>1</v>
      </c>
      <c r="P587" s="21"/>
    </row>
    <row r="588" spans="1:16" s="3" customFormat="1" ht="54" customHeight="1" x14ac:dyDescent="0.25">
      <c r="A588" s="3" t="str">
        <f t="shared" si="10"/>
        <v>Нежилое здание (столовая) площадью 216,4 кв.м. Адрес: Красноярский край, Уярский район, г. Уяр, ул. Тимирязева, д. 6-1/1. Кадастровый номер 24:40:0250215:315.</v>
      </c>
      <c r="B588" s="27">
        <v>3</v>
      </c>
      <c r="C588" s="27" t="s">
        <v>224</v>
      </c>
      <c r="D588" s="68">
        <f>IF(F588="-","-",MAX($D$8:D587)+1)</f>
        <v>343</v>
      </c>
      <c r="E588" s="44" t="s">
        <v>1115</v>
      </c>
      <c r="F588" s="14" t="s">
        <v>724</v>
      </c>
      <c r="G588" s="14" t="s">
        <v>725</v>
      </c>
      <c r="H588" s="75" t="str">
        <f>IF(I588="-","-",IF(F588="-",MAX($F$8:H587)+1,"-"))</f>
        <v>-</v>
      </c>
      <c r="I588" s="28" t="s">
        <v>1</v>
      </c>
      <c r="J588" s="28" t="s">
        <v>999</v>
      </c>
      <c r="K588" s="61">
        <v>653052.5</v>
      </c>
      <c r="L588" s="61">
        <v>1484222</v>
      </c>
      <c r="M588" s="88" t="s">
        <v>12</v>
      </c>
      <c r="N588" s="14" t="s">
        <v>1</v>
      </c>
      <c r="P588" s="21"/>
    </row>
    <row r="589" spans="1:16" s="3" customFormat="1" ht="63" x14ac:dyDescent="0.25">
      <c r="A589" s="3" t="str">
        <f t="shared" si="10"/>
        <v>-. -</v>
      </c>
      <c r="B589" s="27" t="s">
        <v>1</v>
      </c>
      <c r="C589" s="27" t="s">
        <v>224</v>
      </c>
      <c r="D589" s="69" t="str">
        <f>IF(F589="-","-",MAX($D$8:D588)+1)</f>
        <v>-</v>
      </c>
      <c r="E589" s="30" t="s">
        <v>1115</v>
      </c>
      <c r="F589" s="80" t="s">
        <v>1</v>
      </c>
      <c r="G589" s="39" t="s">
        <v>1</v>
      </c>
      <c r="H589" s="65">
        <f>IF(I589="-","-",IF(F589="-",MAX($F$8:H588)+1,"-"))</f>
        <v>236</v>
      </c>
      <c r="I589" s="25" t="s">
        <v>1000</v>
      </c>
      <c r="J589" s="26" t="s">
        <v>1</v>
      </c>
      <c r="K589" s="77">
        <v>855252.5</v>
      </c>
      <c r="L589" s="77">
        <v>1834040</v>
      </c>
      <c r="M589" s="90" t="s">
        <v>12</v>
      </c>
      <c r="N589" s="25" t="s">
        <v>1001</v>
      </c>
      <c r="P589" s="21"/>
    </row>
    <row r="590" spans="1:16" s="3" customFormat="1" ht="31.5" x14ac:dyDescent="0.25">
      <c r="A590" s="3" t="str">
        <f t="shared" si="10"/>
        <v>Жилой дом площадью 75 кв.м. Адрес: Красноярский край, Емельяновский район, ост. Пугачево, СНТ "Финансист", д. 250. Кадастровый номер 24:11:0340406:548.</v>
      </c>
      <c r="B590" s="27">
        <v>2</v>
      </c>
      <c r="C590" s="27" t="s">
        <v>224</v>
      </c>
      <c r="D590" s="68">
        <f>IF(F590="-","-",MAX($D$8:D589)+1)</f>
        <v>344</v>
      </c>
      <c r="E590" s="44" t="s">
        <v>1115</v>
      </c>
      <c r="F590" s="14" t="s">
        <v>726</v>
      </c>
      <c r="G590" s="14" t="s">
        <v>727</v>
      </c>
      <c r="H590" s="75" t="str">
        <f>IF(I590="-","-",IF(F590="-",MAX($F$8:H589)+1,"-"))</f>
        <v>-</v>
      </c>
      <c r="I590" s="28" t="s">
        <v>1</v>
      </c>
      <c r="J590" s="28" t="s">
        <v>892</v>
      </c>
      <c r="K590" s="61">
        <v>742050</v>
      </c>
      <c r="L590" s="61">
        <v>734000</v>
      </c>
      <c r="M590" s="88" t="s">
        <v>12</v>
      </c>
      <c r="N590" s="14" t="s">
        <v>1</v>
      </c>
      <c r="P590" s="21"/>
    </row>
    <row r="591" spans="1:16" s="3" customFormat="1" ht="52.5" customHeight="1" x14ac:dyDescent="0.25">
      <c r="A591" s="3" t="str">
        <f t="shared" si="10"/>
        <v>Земельный участок площадью 464 +/- 15 кв.м. Категория земель: земли сельскохозяйственного назначения, для ведения садоводства. Адрес: Красноярский край, Емельяновский район, ост. Пугачево, СНТ "Финансист", участок 250. Кадастровый номер 24:11:0340406:151.</v>
      </c>
      <c r="B591" s="27">
        <v>2</v>
      </c>
      <c r="C591" s="27" t="s">
        <v>224</v>
      </c>
      <c r="D591" s="68">
        <f>IF(F591="-","-",MAX($D$8:D590)+1)</f>
        <v>345</v>
      </c>
      <c r="E591" s="44" t="s">
        <v>1115</v>
      </c>
      <c r="F591" s="14" t="s">
        <v>728</v>
      </c>
      <c r="G591" s="14" t="s">
        <v>729</v>
      </c>
      <c r="H591" s="75" t="str">
        <f>IF(I591="-","-",IF(F591="-",MAX($F$8:H590)+1,"-"))</f>
        <v>-</v>
      </c>
      <c r="I591" s="28" t="s">
        <v>1</v>
      </c>
      <c r="J591" s="28" t="s">
        <v>892</v>
      </c>
      <c r="K591" s="61">
        <v>129456</v>
      </c>
      <c r="L591" s="61">
        <v>136000</v>
      </c>
      <c r="M591" s="88" t="s">
        <v>12</v>
      </c>
      <c r="N591" s="14" t="s">
        <v>1</v>
      </c>
      <c r="P591" s="21"/>
    </row>
    <row r="592" spans="1:16" s="3" customFormat="1" ht="63" x14ac:dyDescent="0.25">
      <c r="A592" s="3" t="str">
        <f t="shared" si="10"/>
        <v>-. -</v>
      </c>
      <c r="B592" s="27" t="s">
        <v>1</v>
      </c>
      <c r="C592" s="27" t="s">
        <v>224</v>
      </c>
      <c r="D592" s="69" t="str">
        <f>IF(F592="-","-",MAX($D$8:D591)+1)</f>
        <v>-</v>
      </c>
      <c r="E592" s="30" t="s">
        <v>1115</v>
      </c>
      <c r="F592" s="80" t="s">
        <v>1</v>
      </c>
      <c r="G592" s="39" t="s">
        <v>1</v>
      </c>
      <c r="H592" s="65">
        <f>IF(I592="-","-",IF(F592="-",MAX($F$8:H591)+1,"-"))</f>
        <v>237</v>
      </c>
      <c r="I592" s="25" t="s">
        <v>1002</v>
      </c>
      <c r="J592" s="26" t="s">
        <v>1</v>
      </c>
      <c r="K592" s="77">
        <v>871506</v>
      </c>
      <c r="L592" s="77">
        <v>870000</v>
      </c>
      <c r="M592" s="90" t="s">
        <v>12</v>
      </c>
      <c r="N592" s="25" t="s">
        <v>1003</v>
      </c>
      <c r="P592" s="21"/>
    </row>
    <row r="593" spans="1:16" s="3" customFormat="1" ht="47.25" x14ac:dyDescent="0.25">
      <c r="A593" s="3" t="str">
        <f t="shared" si="10"/>
        <v>Земельный участок площадью 1167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участок 3. Кадастровый номер 24:04:0107003:</v>
      </c>
      <c r="B593" s="27">
        <v>4</v>
      </c>
      <c r="C593" s="27" t="s">
        <v>224</v>
      </c>
      <c r="D593" s="68">
        <f>IF(F593="-","-",MAX($D$8:D592)+1)</f>
        <v>346</v>
      </c>
      <c r="E593" s="44" t="s">
        <v>1115</v>
      </c>
      <c r="F593" s="14" t="s">
        <v>730</v>
      </c>
      <c r="G593" s="14" t="s">
        <v>731</v>
      </c>
      <c r="H593" s="75" t="str">
        <f>IF(I593="-","-",IF(F593="-",MAX($F$8:H592)+1,"-"))</f>
        <v>-</v>
      </c>
      <c r="I593" s="28" t="s">
        <v>1</v>
      </c>
      <c r="J593" s="28" t="s">
        <v>1004</v>
      </c>
      <c r="K593" s="61">
        <v>156752</v>
      </c>
      <c r="L593" s="61">
        <v>209000</v>
      </c>
      <c r="M593" s="88" t="s">
        <v>12</v>
      </c>
      <c r="N593" s="14" t="s">
        <v>1</v>
      </c>
      <c r="P593" s="21"/>
    </row>
    <row r="594" spans="1:16" s="3" customFormat="1" ht="78.75" x14ac:dyDescent="0.25">
      <c r="A594" s="3" t="str">
        <f t="shared" si="10"/>
        <v>-. -</v>
      </c>
      <c r="B594" s="27" t="s">
        <v>1</v>
      </c>
      <c r="C594" s="27" t="s">
        <v>224</v>
      </c>
      <c r="D594" s="69" t="str">
        <f>IF(F594="-","-",MAX($D$8:D593)+1)</f>
        <v>-</v>
      </c>
      <c r="E594" s="30" t="s">
        <v>1115</v>
      </c>
      <c r="F594" s="80" t="s">
        <v>1</v>
      </c>
      <c r="G594" s="39" t="s">
        <v>1</v>
      </c>
      <c r="H594" s="65">
        <f>IF(I594="-","-",IF(F594="-",MAX($F$8:H593)+1,"-"))</f>
        <v>238</v>
      </c>
      <c r="I594" s="25" t="s">
        <v>1005</v>
      </c>
      <c r="J594" s="26" t="s">
        <v>1</v>
      </c>
      <c r="K594" s="77">
        <v>156752</v>
      </c>
      <c r="L594" s="77">
        <v>209000</v>
      </c>
      <c r="M594" s="90" t="s">
        <v>12</v>
      </c>
      <c r="N594" s="25" t="s">
        <v>1006</v>
      </c>
      <c r="P594" s="21"/>
    </row>
    <row r="595" spans="1:16" s="3" customFormat="1" ht="47.25" x14ac:dyDescent="0.25">
      <c r="A595" s="3" t="str">
        <f t="shared" si="10"/>
        <v>Земельный участок площадью 1168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участок 4. Кадастровый номер 24:04:0107003:</v>
      </c>
      <c r="B595" s="27">
        <v>4</v>
      </c>
      <c r="C595" s="27" t="s">
        <v>224</v>
      </c>
      <c r="D595" s="68">
        <f>IF(F595="-","-",MAX($D$8:D594)+1)</f>
        <v>347</v>
      </c>
      <c r="E595" s="44" t="s">
        <v>1115</v>
      </c>
      <c r="F595" s="14" t="s">
        <v>732</v>
      </c>
      <c r="G595" s="14" t="s">
        <v>733</v>
      </c>
      <c r="H595" s="75" t="str">
        <f>IF(I595="-","-",IF(F595="-",MAX($F$8:H594)+1,"-"))</f>
        <v>-</v>
      </c>
      <c r="I595" s="28" t="s">
        <v>1</v>
      </c>
      <c r="J595" s="28" t="s">
        <v>1004</v>
      </c>
      <c r="K595" s="61">
        <v>156849</v>
      </c>
      <c r="L595" s="61">
        <v>209000</v>
      </c>
      <c r="M595" s="88" t="s">
        <v>12</v>
      </c>
      <c r="N595" s="14" t="s">
        <v>1</v>
      </c>
      <c r="P595" s="21"/>
    </row>
    <row r="596" spans="1:16" s="3" customFormat="1" ht="78.75" x14ac:dyDescent="0.25">
      <c r="A596" s="3" t="str">
        <f t="shared" si="10"/>
        <v>-. -</v>
      </c>
      <c r="B596" s="27" t="s">
        <v>1</v>
      </c>
      <c r="C596" s="27" t="s">
        <v>224</v>
      </c>
      <c r="D596" s="69" t="str">
        <f>IF(F596="-","-",MAX($D$8:D595)+1)</f>
        <v>-</v>
      </c>
      <c r="E596" s="30" t="s">
        <v>1115</v>
      </c>
      <c r="F596" s="80" t="s">
        <v>1</v>
      </c>
      <c r="G596" s="39" t="s">
        <v>1</v>
      </c>
      <c r="H596" s="65">
        <f>IF(I596="-","-",IF(F596="-",MAX($F$8:H595)+1,"-"))</f>
        <v>239</v>
      </c>
      <c r="I596" s="25" t="s">
        <v>1007</v>
      </c>
      <c r="J596" s="26" t="s">
        <v>1</v>
      </c>
      <c r="K596" s="77">
        <v>156849</v>
      </c>
      <c r="L596" s="77">
        <v>209000</v>
      </c>
      <c r="M596" s="90" t="s">
        <v>12</v>
      </c>
      <c r="N596" s="25" t="s">
        <v>1006</v>
      </c>
      <c r="P596" s="21"/>
    </row>
    <row r="597" spans="1:16" s="3" customFormat="1" ht="31.5" x14ac:dyDescent="0.25">
      <c r="A597" s="3" t="str">
        <f t="shared" si="10"/>
        <v>Жилой дом площадью 487,9 кв.м. Адрес: Владимирская область, г. Муром, ул. Зарубина, д. 27. Кадастровый номер 33:26:010202:220.</v>
      </c>
      <c r="B597" s="27">
        <v>2</v>
      </c>
      <c r="C597" s="27" t="s">
        <v>224</v>
      </c>
      <c r="D597" s="68">
        <f>IF(F597="-","-",MAX($D$8:D596)+1)</f>
        <v>348</v>
      </c>
      <c r="E597" s="44" t="s">
        <v>1116</v>
      </c>
      <c r="F597" s="14" t="s">
        <v>734</v>
      </c>
      <c r="G597" s="14" t="s">
        <v>735</v>
      </c>
      <c r="H597" s="75" t="str">
        <f>IF(I597="-","-",IF(F597="-",MAX($F$8:H596)+1,"-"))</f>
        <v>-</v>
      </c>
      <c r="I597" s="28" t="s">
        <v>1</v>
      </c>
      <c r="J597" s="28" t="s">
        <v>892</v>
      </c>
      <c r="K597" s="61">
        <v>6173565</v>
      </c>
      <c r="L597" s="61">
        <v>7207000</v>
      </c>
      <c r="M597" s="88" t="s">
        <v>12</v>
      </c>
      <c r="N597" s="14" t="s">
        <v>1</v>
      </c>
      <c r="P597" s="21"/>
    </row>
    <row r="598" spans="1:16" s="3" customFormat="1" ht="51" customHeight="1" x14ac:dyDescent="0.25">
      <c r="A598" s="3" t="str">
        <f t="shared" si="10"/>
        <v>Земельный участок площадью 1718 +/- 14 кв.м. Категория земель: земли населенных пунктов. Адрес: Владимирская область, г. Муром, ул. Зарубина, участок 27. Кадастровый номер 33:26:010202:11.</v>
      </c>
      <c r="B598" s="27">
        <v>2</v>
      </c>
      <c r="C598" s="27" t="s">
        <v>224</v>
      </c>
      <c r="D598" s="68">
        <f>IF(F598="-","-",MAX($D$8:D597)+1)</f>
        <v>349</v>
      </c>
      <c r="E598" s="44" t="s">
        <v>1116</v>
      </c>
      <c r="F598" s="14" t="s">
        <v>736</v>
      </c>
      <c r="G598" s="14" t="s">
        <v>737</v>
      </c>
      <c r="H598" s="75" t="str">
        <f>IF(I598="-","-",IF(F598="-",MAX($F$8:H597)+1,"-"))</f>
        <v>-</v>
      </c>
      <c r="I598" s="28" t="s">
        <v>1</v>
      </c>
      <c r="J598" s="28" t="s">
        <v>892</v>
      </c>
      <c r="K598" s="61">
        <v>610615</v>
      </c>
      <c r="L598" s="61">
        <v>613000</v>
      </c>
      <c r="M598" s="88" t="s">
        <v>12</v>
      </c>
      <c r="N598" s="14" t="s">
        <v>1</v>
      </c>
      <c r="P598" s="21"/>
    </row>
    <row r="599" spans="1:16" s="3" customFormat="1" ht="47.25" x14ac:dyDescent="0.25">
      <c r="A599" s="3" t="str">
        <f t="shared" si="10"/>
        <v>-. -</v>
      </c>
      <c r="B599" s="27" t="s">
        <v>1</v>
      </c>
      <c r="C599" s="27" t="s">
        <v>224</v>
      </c>
      <c r="D599" s="69" t="str">
        <f>IF(F599="-","-",MAX($D$8:D598)+1)</f>
        <v>-</v>
      </c>
      <c r="E599" s="30" t="s">
        <v>1116</v>
      </c>
      <c r="F599" s="80" t="s">
        <v>1</v>
      </c>
      <c r="G599" s="39" t="s">
        <v>1</v>
      </c>
      <c r="H599" s="65">
        <f>IF(I599="-","-",IF(F599="-",MAX($F$8:H598)+1,"-"))</f>
        <v>240</v>
      </c>
      <c r="I599" s="25" t="s">
        <v>1008</v>
      </c>
      <c r="J599" s="26" t="s">
        <v>1</v>
      </c>
      <c r="K599" s="77">
        <v>6784180</v>
      </c>
      <c r="L599" s="77">
        <v>7820000</v>
      </c>
      <c r="M599" s="90" t="s">
        <v>12</v>
      </c>
      <c r="N599" s="25" t="s">
        <v>1009</v>
      </c>
      <c r="P599" s="21"/>
    </row>
    <row r="600" spans="1:16" s="3" customFormat="1" ht="47.25" x14ac:dyDescent="0.25">
      <c r="A600" s="3" t="str">
        <f t="shared" si="10"/>
        <v>Земельный участок площадью 95768 +/- 2708 кв.м. Категория земель: земли населенных пунктов, для ИЖС. Адрес: Нижегородская область, Сокольский район, ТОО «Дреcвищинское», юго-западнее деревни Мармыжево. Кадастровый номер 52:07:1000020:627.</v>
      </c>
      <c r="B600" s="27">
        <v>4</v>
      </c>
      <c r="C600" s="27" t="s">
        <v>224</v>
      </c>
      <c r="D600" s="68">
        <f>IF(F600="-","-",MAX($D$8:D599)+1)</f>
        <v>350</v>
      </c>
      <c r="E600" s="44" t="s">
        <v>1116</v>
      </c>
      <c r="F600" s="14" t="s">
        <v>738</v>
      </c>
      <c r="G600" s="14" t="s">
        <v>739</v>
      </c>
      <c r="H600" s="75" t="str">
        <f>IF(I600="-","-",IF(F600="-",MAX($F$8:H599)+1,"-"))</f>
        <v>-</v>
      </c>
      <c r="I600" s="28" t="s">
        <v>1</v>
      </c>
      <c r="J600" s="28" t="s">
        <v>892</v>
      </c>
      <c r="K600" s="61">
        <v>2482521</v>
      </c>
      <c r="L600" s="61">
        <v>2969000</v>
      </c>
      <c r="M600" s="88" t="s">
        <v>12</v>
      </c>
      <c r="N600" s="14" t="s">
        <v>1</v>
      </c>
      <c r="P600" s="21"/>
    </row>
    <row r="601" spans="1:16" s="3" customFormat="1" ht="78.75" x14ac:dyDescent="0.25">
      <c r="A601" s="3" t="str">
        <f t="shared" si="10"/>
        <v>-. -</v>
      </c>
      <c r="B601" s="27" t="s">
        <v>1</v>
      </c>
      <c r="C601" s="27" t="s">
        <v>224</v>
      </c>
      <c r="D601" s="69" t="str">
        <f>IF(F601="-","-",MAX($D$8:D600)+1)</f>
        <v>-</v>
      </c>
      <c r="E601" s="30" t="s">
        <v>1116</v>
      </c>
      <c r="F601" s="80" t="s">
        <v>1</v>
      </c>
      <c r="G601" s="39" t="s">
        <v>1</v>
      </c>
      <c r="H601" s="65">
        <f>IF(I601="-","-",IF(F601="-",MAX($F$8:H600)+1,"-"))</f>
        <v>241</v>
      </c>
      <c r="I601" s="25" t="s">
        <v>1010</v>
      </c>
      <c r="J601" s="26" t="s">
        <v>1</v>
      </c>
      <c r="K601" s="77">
        <v>2482521</v>
      </c>
      <c r="L601" s="77">
        <v>2969000</v>
      </c>
      <c r="M601" s="90" t="s">
        <v>12</v>
      </c>
      <c r="N601" s="25" t="s">
        <v>1011</v>
      </c>
      <c r="P601" s="21"/>
    </row>
    <row r="602" spans="1:16" s="3" customFormat="1" ht="47.25" x14ac:dyDescent="0.25">
      <c r="A602" s="3" t="str">
        <f t="shared" si="10"/>
        <v>Квартира площадью 101,8 кв.м. Адрес: Новгородская область, Демянский район, с/п Песоцкое, деревня Филиппова Гора, ул. Школьная, д. 8, кв. 19. Кадастровый номер 53:05:0160101:267.</v>
      </c>
      <c r="B602" s="27">
        <v>1</v>
      </c>
      <c r="C602" s="27" t="s">
        <v>224</v>
      </c>
      <c r="D602" s="68">
        <f>IF(F602="-","-",MAX($D$8:D601)+1)</f>
        <v>351</v>
      </c>
      <c r="E602" s="44" t="s">
        <v>1117</v>
      </c>
      <c r="F602" s="14" t="s">
        <v>740</v>
      </c>
      <c r="G602" s="14" t="s">
        <v>741</v>
      </c>
      <c r="H602" s="75" t="str">
        <f>IF(I602="-","-",IF(F602="-",MAX($F$8:H601)+1,"-"))</f>
        <v>-</v>
      </c>
      <c r="I602" s="28" t="s">
        <v>1</v>
      </c>
      <c r="J602" s="28" t="s">
        <v>892</v>
      </c>
      <c r="K602" s="61">
        <v>425830</v>
      </c>
      <c r="L602" s="61">
        <v>436111</v>
      </c>
      <c r="M602" s="88" t="s">
        <v>12</v>
      </c>
      <c r="N602" s="14" t="s">
        <v>1</v>
      </c>
      <c r="P602" s="21"/>
    </row>
    <row r="603" spans="1:16" s="3" customFormat="1" ht="54" customHeight="1" x14ac:dyDescent="0.25">
      <c r="A603" s="3" t="str">
        <f t="shared" si="10"/>
        <v>-. -</v>
      </c>
      <c r="B603" s="27" t="s">
        <v>1</v>
      </c>
      <c r="C603" s="27" t="s">
        <v>224</v>
      </c>
      <c r="D603" s="69" t="str">
        <f>IF(F603="-","-",MAX($D$8:D602)+1)</f>
        <v>-</v>
      </c>
      <c r="E603" s="30" t="s">
        <v>1117</v>
      </c>
      <c r="F603" s="80" t="s">
        <v>1</v>
      </c>
      <c r="G603" s="39" t="s">
        <v>1</v>
      </c>
      <c r="H603" s="65">
        <f>IF(I603="-","-",IF(F603="-",MAX($F$8:H602)+1,"-"))</f>
        <v>242</v>
      </c>
      <c r="I603" s="25" t="s">
        <v>1012</v>
      </c>
      <c r="J603" s="26" t="s">
        <v>1</v>
      </c>
      <c r="K603" s="77">
        <v>425830</v>
      </c>
      <c r="L603" s="77">
        <v>436111</v>
      </c>
      <c r="M603" s="90" t="s">
        <v>12</v>
      </c>
      <c r="N603" s="25" t="s">
        <v>1013</v>
      </c>
      <c r="P603" s="21"/>
    </row>
    <row r="604" spans="1:16" s="3" customFormat="1" ht="38.25" customHeight="1" x14ac:dyDescent="0.25">
      <c r="A604" s="3" t="str">
        <f t="shared" si="10"/>
        <v>Земельный участок площадью 1010 +/- 11 кв.м. Категория земель: земли сельскохозяйственного назначения. Адрес: Пермский край, Пермский район, Култаевское с/п, деревня Кеты. Кадастровый номер 59:32:3980008:1594.</v>
      </c>
      <c r="B604" s="27">
        <v>2</v>
      </c>
      <c r="C604" s="27" t="s">
        <v>224</v>
      </c>
      <c r="D604" s="68">
        <f>IF(F604="-","-",MAX($D$8:D603)+1)</f>
        <v>352</v>
      </c>
      <c r="E604" s="44" t="s">
        <v>1118</v>
      </c>
      <c r="F604" s="14" t="s">
        <v>742</v>
      </c>
      <c r="G604" s="14" t="s">
        <v>743</v>
      </c>
      <c r="H604" s="75" t="str">
        <f>IF(I604="-","-",IF(F604="-",MAX($F$8:H603)+1,"-"))</f>
        <v>-</v>
      </c>
      <c r="I604" s="28" t="s">
        <v>1</v>
      </c>
      <c r="J604" s="28" t="s">
        <v>1004</v>
      </c>
      <c r="K604" s="61">
        <v>168586</v>
      </c>
      <c r="L604" s="61">
        <v>216113</v>
      </c>
      <c r="M604" s="88" t="s">
        <v>12</v>
      </c>
      <c r="N604" s="14" t="s">
        <v>1</v>
      </c>
      <c r="P604" s="21"/>
    </row>
    <row r="605" spans="1:16" s="3" customFormat="1" ht="31.5" x14ac:dyDescent="0.25">
      <c r="A605" s="3" t="str">
        <f t="shared" si="10"/>
        <v>Жилой дом площадью 89,9 кв.м. Адрес: Пермский край, Пермский район, Култаевское с/п, деревня Кеты. Кадастровый номер 59:32:3980008:3024.</v>
      </c>
      <c r="B605" s="27">
        <v>2</v>
      </c>
      <c r="C605" s="27" t="s">
        <v>224</v>
      </c>
      <c r="D605" s="68">
        <f>IF(F605="-","-",MAX($D$8:D604)+1)</f>
        <v>353</v>
      </c>
      <c r="E605" s="44" t="s">
        <v>1118</v>
      </c>
      <c r="F605" s="14" t="s">
        <v>744</v>
      </c>
      <c r="G605" s="14" t="s">
        <v>745</v>
      </c>
      <c r="H605" s="75" t="str">
        <f>IF(I605="-","-",IF(F605="-",MAX($F$8:H604)+1,"-"))</f>
        <v>-</v>
      </c>
      <c r="I605" s="28" t="s">
        <v>1</v>
      </c>
      <c r="J605" s="28" t="s">
        <v>892</v>
      </c>
      <c r="K605" s="61">
        <v>1235974</v>
      </c>
      <c r="L605" s="61">
        <v>1674443</v>
      </c>
      <c r="M605" s="88" t="s">
        <v>12</v>
      </c>
      <c r="N605" s="14" t="s">
        <v>1</v>
      </c>
      <c r="P605" s="21"/>
    </row>
    <row r="606" spans="1:16" s="3" customFormat="1" ht="47.25" x14ac:dyDescent="0.25">
      <c r="A606" s="3" t="str">
        <f t="shared" si="10"/>
        <v>-. -</v>
      </c>
      <c r="B606" s="27" t="s">
        <v>1</v>
      </c>
      <c r="C606" s="27" t="s">
        <v>224</v>
      </c>
      <c r="D606" s="69" t="str">
        <f>IF(F606="-","-",MAX($D$8:D605)+1)</f>
        <v>-</v>
      </c>
      <c r="E606" s="30" t="s">
        <v>1118</v>
      </c>
      <c r="F606" s="80" t="s">
        <v>1</v>
      </c>
      <c r="G606" s="39" t="s">
        <v>1</v>
      </c>
      <c r="H606" s="65">
        <f>IF(I606="-","-",IF(F606="-",MAX($F$8:H605)+1,"-"))</f>
        <v>243</v>
      </c>
      <c r="I606" s="25" t="s">
        <v>1014</v>
      </c>
      <c r="J606" s="26" t="s">
        <v>1</v>
      </c>
      <c r="K606" s="77">
        <v>1404560</v>
      </c>
      <c r="L606" s="77">
        <v>1890556</v>
      </c>
      <c r="M606" s="90" t="s">
        <v>12</v>
      </c>
      <c r="N606" s="25" t="s">
        <v>1015</v>
      </c>
      <c r="P606" s="21"/>
    </row>
    <row r="607" spans="1:16" s="3" customFormat="1" ht="31.5" x14ac:dyDescent="0.25">
      <c r="A607" s="3" t="str">
        <f t="shared" si="10"/>
        <v>Жилой дом площадью 238,4 кв.м. Адрес: Пермский край, Нытвенский район, г. Нытва, ул. Чкалова, д. 41. Кадастровый номер 59:26:0611213:15.</v>
      </c>
      <c r="B607" s="27">
        <v>2</v>
      </c>
      <c r="C607" s="27" t="s">
        <v>224</v>
      </c>
      <c r="D607" s="68">
        <f>IF(F607="-","-",MAX($D$8:D606)+1)</f>
        <v>354</v>
      </c>
      <c r="E607" s="44" t="s">
        <v>1118</v>
      </c>
      <c r="F607" s="14" t="s">
        <v>746</v>
      </c>
      <c r="G607" s="14" t="s">
        <v>747</v>
      </c>
      <c r="H607" s="75" t="str">
        <f>IF(I607="-","-",IF(F607="-",MAX($F$8:H606)+1,"-"))</f>
        <v>-</v>
      </c>
      <c r="I607" s="28" t="s">
        <v>1</v>
      </c>
      <c r="J607" s="28" t="s">
        <v>892</v>
      </c>
      <c r="K607" s="61">
        <v>4411851</v>
      </c>
      <c r="L607" s="61">
        <v>4280000</v>
      </c>
      <c r="M607" s="88" t="s">
        <v>12</v>
      </c>
      <c r="N607" s="14" t="s">
        <v>1</v>
      </c>
      <c r="P607" s="21"/>
    </row>
    <row r="608" spans="1:16" s="3" customFormat="1" ht="48.75" customHeight="1" x14ac:dyDescent="0.25">
      <c r="A608" s="3" t="str">
        <f t="shared" si="10"/>
        <v>Земельный участок площадью 1096 +/- 12 кв.м. Категория земель: земли населенных пунктов, для индивидуального жилищного строительства. Адрес: Пермский край, Нытвенский район, г. Нытва, ул. Чкалова, участок 41. Кадастровый номер 59:26:0611213:3.</v>
      </c>
      <c r="B608" s="27">
        <v>2</v>
      </c>
      <c r="C608" s="27" t="s">
        <v>224</v>
      </c>
      <c r="D608" s="68">
        <f>IF(F608="-","-",MAX($D$8:D607)+1)</f>
        <v>355</v>
      </c>
      <c r="E608" s="44" t="s">
        <v>1118</v>
      </c>
      <c r="F608" s="14" t="s">
        <v>748</v>
      </c>
      <c r="G608" s="14" t="s">
        <v>749</v>
      </c>
      <c r="H608" s="75" t="str">
        <f>IF(I608="-","-",IF(F608="-",MAX($F$8:H607)+1,"-"))</f>
        <v>-</v>
      </c>
      <c r="I608" s="28" t="s">
        <v>1</v>
      </c>
      <c r="J608" s="28" t="s">
        <v>892</v>
      </c>
      <c r="K608" s="61">
        <v>235419</v>
      </c>
      <c r="L608" s="61">
        <v>340000</v>
      </c>
      <c r="M608" s="88" t="s">
        <v>12</v>
      </c>
      <c r="N608" s="14" t="s">
        <v>1</v>
      </c>
      <c r="P608" s="21"/>
    </row>
    <row r="609" spans="1:16" s="3" customFormat="1" ht="63" x14ac:dyDescent="0.25">
      <c r="A609" s="3" t="str">
        <f t="shared" si="10"/>
        <v>-. -</v>
      </c>
      <c r="B609" s="27" t="s">
        <v>1</v>
      </c>
      <c r="C609" s="27" t="s">
        <v>224</v>
      </c>
      <c r="D609" s="69" t="str">
        <f>IF(F609="-","-",MAX($D$8:D608)+1)</f>
        <v>-</v>
      </c>
      <c r="E609" s="30" t="s">
        <v>1118</v>
      </c>
      <c r="F609" s="80" t="s">
        <v>1</v>
      </c>
      <c r="G609" s="39" t="s">
        <v>1</v>
      </c>
      <c r="H609" s="65">
        <f>IF(I609="-","-",IF(F609="-",MAX($F$8:H608)+1,"-"))</f>
        <v>244</v>
      </c>
      <c r="I609" s="25" t="s">
        <v>1016</v>
      </c>
      <c r="J609" s="26" t="s">
        <v>1</v>
      </c>
      <c r="K609" s="77">
        <v>4647270</v>
      </c>
      <c r="L609" s="77">
        <v>4620000</v>
      </c>
      <c r="M609" s="90" t="s">
        <v>12</v>
      </c>
      <c r="N609" s="25" t="s">
        <v>1017</v>
      </c>
      <c r="P609" s="21"/>
    </row>
    <row r="610" spans="1:16" s="3" customFormat="1" ht="31.5" x14ac:dyDescent="0.25">
      <c r="A610" s="3" t="str">
        <f t="shared" si="10"/>
        <v>Жилой дом площадью 125 кв.м. Адрес: Псковская область, СП «Ядровская волость», деревня Раменье, д. б/н. Кадастровый номер 60:18:0183201:220.</v>
      </c>
      <c r="B610" s="27">
        <v>2</v>
      </c>
      <c r="C610" s="27" t="s">
        <v>224</v>
      </c>
      <c r="D610" s="68">
        <f>IF(F610="-","-",MAX($D$8:D609)+1)</f>
        <v>356</v>
      </c>
      <c r="E610" s="44" t="s">
        <v>1119</v>
      </c>
      <c r="F610" s="14" t="s">
        <v>750</v>
      </c>
      <c r="G610" s="14" t="s">
        <v>751</v>
      </c>
      <c r="H610" s="75" t="str">
        <f>IF(I610="-","-",IF(F610="-",MAX($F$8:H609)+1,"-"))</f>
        <v>-</v>
      </c>
      <c r="I610" s="28" t="s">
        <v>1</v>
      </c>
      <c r="J610" s="28" t="s">
        <v>892</v>
      </c>
      <c r="K610" s="61">
        <v>875037</v>
      </c>
      <c r="L610" s="61">
        <v>1100000</v>
      </c>
      <c r="M610" s="88" t="s">
        <v>12</v>
      </c>
      <c r="N610" s="14" t="s">
        <v>1</v>
      </c>
      <c r="P610" s="21"/>
    </row>
    <row r="611" spans="1:16" s="3" customFormat="1" ht="54.75" customHeight="1" x14ac:dyDescent="0.25">
      <c r="A611" s="3" t="str">
        <f t="shared" si="10"/>
        <v>Земельный участок площадью 4271 +/- 46 кв.м. Категория земель: земли населенных пунктов, для личного подсобного хозяйства. Адрес: Псковская область, СП «Ядровская волость», деревня Раменье, участок б/н. Кадастровый номер 60:18:0194801:16.</v>
      </c>
      <c r="B611" s="27">
        <v>2</v>
      </c>
      <c r="C611" s="27" t="s">
        <v>224</v>
      </c>
      <c r="D611" s="68">
        <f>IF(F611="-","-",MAX($D$8:D610)+1)</f>
        <v>357</v>
      </c>
      <c r="E611" s="44" t="s">
        <v>1119</v>
      </c>
      <c r="F611" s="14" t="s">
        <v>752</v>
      </c>
      <c r="G611" s="14" t="s">
        <v>753</v>
      </c>
      <c r="H611" s="75" t="str">
        <f>IF(I611="-","-",IF(F611="-",MAX($F$8:H610)+1,"-"))</f>
        <v>-</v>
      </c>
      <c r="I611" s="28" t="s">
        <v>1</v>
      </c>
      <c r="J611" s="28" t="s">
        <v>892</v>
      </c>
      <c r="K611" s="61">
        <v>307393</v>
      </c>
      <c r="L611" s="61">
        <v>400000</v>
      </c>
      <c r="M611" s="88" t="s">
        <v>12</v>
      </c>
      <c r="N611" s="14" t="s">
        <v>1</v>
      </c>
      <c r="P611" s="21"/>
    </row>
    <row r="612" spans="1:16" s="3" customFormat="1" ht="47.25" x14ac:dyDescent="0.25">
      <c r="A612" s="3" t="str">
        <f t="shared" si="10"/>
        <v>-. -</v>
      </c>
      <c r="B612" s="27" t="s">
        <v>1</v>
      </c>
      <c r="C612" s="27" t="s">
        <v>224</v>
      </c>
      <c r="D612" s="69" t="str">
        <f>IF(F612="-","-",MAX($D$8:D611)+1)</f>
        <v>-</v>
      </c>
      <c r="E612" s="30" t="s">
        <v>1119</v>
      </c>
      <c r="F612" s="80" t="s">
        <v>1</v>
      </c>
      <c r="G612" s="39" t="s">
        <v>1</v>
      </c>
      <c r="H612" s="65">
        <f>IF(I612="-","-",IF(F612="-",MAX($F$8:H611)+1,"-"))</f>
        <v>245</v>
      </c>
      <c r="I612" s="25" t="s">
        <v>1018</v>
      </c>
      <c r="J612" s="26" t="s">
        <v>1</v>
      </c>
      <c r="K612" s="77">
        <v>1182430</v>
      </c>
      <c r="L612" s="77">
        <v>1500000</v>
      </c>
      <c r="M612" s="90" t="s">
        <v>12</v>
      </c>
      <c r="N612" s="25" t="s">
        <v>1019</v>
      </c>
      <c r="P612" s="21"/>
    </row>
    <row r="613" spans="1:16" s="3" customFormat="1" ht="48.75" customHeight="1" x14ac:dyDescent="0.25">
      <c r="A613" s="3" t="str">
        <f t="shared" si="10"/>
        <v>Жилой дом площадью 101,3 кв.м. Адрес: Республика Калмыкия, Целинный район, с. Вознесеновка, ул. Джангра, д. 17. Кадастровый номер 08:09:420104:446.</v>
      </c>
      <c r="B613" s="27">
        <v>2</v>
      </c>
      <c r="C613" s="27" t="s">
        <v>224</v>
      </c>
      <c r="D613" s="68">
        <f>IF(F613="-","-",MAX($D$8:D612)+1)</f>
        <v>358</v>
      </c>
      <c r="E613" s="44" t="s">
        <v>1120</v>
      </c>
      <c r="F613" s="14" t="s">
        <v>754</v>
      </c>
      <c r="G613" s="14" t="s">
        <v>755</v>
      </c>
      <c r="H613" s="75" t="str">
        <f>IF(I613="-","-",IF(F613="-",MAX($F$8:H612)+1,"-"))</f>
        <v>-</v>
      </c>
      <c r="I613" s="28" t="s">
        <v>1</v>
      </c>
      <c r="J613" s="28" t="s">
        <v>892</v>
      </c>
      <c r="K613" s="61">
        <v>1</v>
      </c>
      <c r="L613" s="61">
        <v>1</v>
      </c>
      <c r="M613" s="88" t="s">
        <v>12</v>
      </c>
      <c r="N613" s="14" t="s">
        <v>1</v>
      </c>
      <c r="P613" s="21"/>
    </row>
    <row r="614" spans="1:16" s="3" customFormat="1" ht="47.25" x14ac:dyDescent="0.25">
      <c r="A614" s="3" t="str">
        <f t="shared" si="10"/>
        <v>Земельный участок площадью 1045 кв.м. Категория земель: земли населенных пунктов, для индивидуального жилищного строительства. Адрес: Республика Калмыкия, Целинный район, с. Вознесеновка, ул. Джангра, участок 17. Кадастровый номер 08:09:420104:62.</v>
      </c>
      <c r="B614" s="27">
        <v>2</v>
      </c>
      <c r="C614" s="27" t="s">
        <v>224</v>
      </c>
      <c r="D614" s="68">
        <f>IF(F614="-","-",MAX($D$8:D613)+1)</f>
        <v>359</v>
      </c>
      <c r="E614" s="44" t="s">
        <v>1120</v>
      </c>
      <c r="F614" s="14" t="s">
        <v>756</v>
      </c>
      <c r="G614" s="14" t="s">
        <v>757</v>
      </c>
      <c r="H614" s="75" t="str">
        <f>IF(I614="-","-",IF(F614="-",MAX($F$8:H613)+1,"-"))</f>
        <v>-</v>
      </c>
      <c r="I614" s="28" t="s">
        <v>1</v>
      </c>
      <c r="J614" s="28" t="s">
        <v>892</v>
      </c>
      <c r="K614" s="61">
        <v>54000</v>
      </c>
      <c r="L614" s="61">
        <v>79420</v>
      </c>
      <c r="M614" s="88" t="s">
        <v>12</v>
      </c>
      <c r="N614" s="14" t="s">
        <v>1</v>
      </c>
      <c r="P614" s="21"/>
    </row>
    <row r="615" spans="1:16" s="3" customFormat="1" ht="36" customHeight="1" x14ac:dyDescent="0.25">
      <c r="A615" s="3" t="str">
        <f t="shared" si="10"/>
        <v>-. -</v>
      </c>
      <c r="B615" s="27" t="s">
        <v>1</v>
      </c>
      <c r="C615" s="27" t="s">
        <v>224</v>
      </c>
      <c r="D615" s="69" t="str">
        <f>IF(F615="-","-",MAX($D$8:D614)+1)</f>
        <v>-</v>
      </c>
      <c r="E615" s="30" t="s">
        <v>1120</v>
      </c>
      <c r="F615" s="80" t="s">
        <v>1</v>
      </c>
      <c r="G615" s="39" t="s">
        <v>1</v>
      </c>
      <c r="H615" s="65">
        <f>IF(I615="-","-",IF(F615="-",MAX($F$8:H614)+1,"-"))</f>
        <v>246</v>
      </c>
      <c r="I615" s="25" t="s">
        <v>1020</v>
      </c>
      <c r="J615" s="26" t="s">
        <v>1</v>
      </c>
      <c r="K615" s="77">
        <v>54001</v>
      </c>
      <c r="L615" s="77">
        <v>79421</v>
      </c>
      <c r="M615" s="90" t="s">
        <v>12</v>
      </c>
      <c r="N615" s="25" t="s">
        <v>1021</v>
      </c>
      <c r="P615" s="21"/>
    </row>
    <row r="616" spans="1:16" s="3" customFormat="1" ht="48.75" customHeight="1" x14ac:dyDescent="0.25">
      <c r="A616" s="3" t="str">
        <f t="shared" si="10"/>
        <v>Жилой дом площадью 77,1 кв.м. Адрес: Республика Калмыкия, г. Элиста, ул. 9-я Северо-Западная, д. 11. Кадастровый номер 08:14:030111:181.</v>
      </c>
      <c r="B616" s="27">
        <v>2</v>
      </c>
      <c r="C616" s="27" t="s">
        <v>224</v>
      </c>
      <c r="D616" s="68">
        <f>IF(F616="-","-",MAX($D$8:D615)+1)</f>
        <v>360</v>
      </c>
      <c r="E616" s="44" t="s">
        <v>1120</v>
      </c>
      <c r="F616" s="14" t="s">
        <v>758</v>
      </c>
      <c r="G616" s="14" t="s">
        <v>759</v>
      </c>
      <c r="H616" s="75" t="str">
        <f>IF(I616="-","-",IF(F616="-",MAX($F$8:H615)+1,"-"))</f>
        <v>-</v>
      </c>
      <c r="I616" s="28" t="s">
        <v>1</v>
      </c>
      <c r="J616" s="28" t="s">
        <v>892</v>
      </c>
      <c r="K616" s="61">
        <v>987200</v>
      </c>
      <c r="L616" s="61">
        <v>917000</v>
      </c>
      <c r="M616" s="88" t="s">
        <v>12</v>
      </c>
      <c r="N616" s="14" t="s">
        <v>1</v>
      </c>
      <c r="P616" s="21"/>
    </row>
    <row r="617" spans="1:16" s="3" customFormat="1" ht="47.25" x14ac:dyDescent="0.25">
      <c r="A617" s="3" t="str">
        <f t="shared" si="10"/>
        <v>Земельный участок площадью 660 +/- 9 кв.м. Категория земель: земли населенных пунктов, для строительства индивидуального жилого дома. Адрес: Республика Калмыкия, г. Элиста, ул. 9-я Северо-Западная, участок 11. Кадастровый номер 08:14:030111:86.</v>
      </c>
      <c r="B617" s="27">
        <v>2</v>
      </c>
      <c r="C617" s="27" t="s">
        <v>224</v>
      </c>
      <c r="D617" s="68">
        <f>IF(F617="-","-",MAX($D$8:D616)+1)</f>
        <v>361</v>
      </c>
      <c r="E617" s="44" t="s">
        <v>1120</v>
      </c>
      <c r="F617" s="14" t="s">
        <v>760</v>
      </c>
      <c r="G617" s="14" t="s">
        <v>761</v>
      </c>
      <c r="H617" s="75" t="str">
        <f>IF(I617="-","-",IF(F617="-",MAX($F$8:H616)+1,"-"))</f>
        <v>-</v>
      </c>
      <c r="I617" s="28" t="s">
        <v>1</v>
      </c>
      <c r="J617" s="28" t="s">
        <v>892</v>
      </c>
      <c r="K617" s="61">
        <v>662800</v>
      </c>
      <c r="L617" s="61">
        <v>661000</v>
      </c>
      <c r="M617" s="88" t="s">
        <v>12</v>
      </c>
      <c r="N617" s="14" t="s">
        <v>1</v>
      </c>
      <c r="P617" s="21"/>
    </row>
    <row r="618" spans="1:16" s="3" customFormat="1" ht="63" x14ac:dyDescent="0.25">
      <c r="A618" s="3" t="str">
        <f t="shared" si="10"/>
        <v>-. -</v>
      </c>
      <c r="B618" s="27" t="s">
        <v>1</v>
      </c>
      <c r="C618" s="27" t="s">
        <v>224</v>
      </c>
      <c r="D618" s="69" t="str">
        <f>IF(F618="-","-",MAX($D$8:D617)+1)</f>
        <v>-</v>
      </c>
      <c r="E618" s="30" t="s">
        <v>1120</v>
      </c>
      <c r="F618" s="80" t="s">
        <v>1</v>
      </c>
      <c r="G618" s="39" t="s">
        <v>1</v>
      </c>
      <c r="H618" s="65">
        <f>IF(I618="-","-",IF(F618="-",MAX($F$8:H617)+1,"-"))</f>
        <v>247</v>
      </c>
      <c r="I618" s="25" t="s">
        <v>1022</v>
      </c>
      <c r="J618" s="26" t="s">
        <v>1</v>
      </c>
      <c r="K618" s="77">
        <v>1650000</v>
      </c>
      <c r="L618" s="77">
        <v>1578000</v>
      </c>
      <c r="M618" s="90" t="s">
        <v>12</v>
      </c>
      <c r="N618" s="25" t="s">
        <v>1023</v>
      </c>
      <c r="P618" s="21"/>
    </row>
    <row r="619" spans="1:16" s="3" customFormat="1" ht="47.25" x14ac:dyDescent="0.25">
      <c r="A619" s="3" t="str">
        <f t="shared" si="10"/>
        <v>Жилой дом площадью 72,8 кв.м. Адрес: Ростовская область, Егорлыкский район, станица Егорлыкская, пер. 50-летия Победы, д. 11. Кадастровый номер 61:10:0100184:515.</v>
      </c>
      <c r="B619" s="27">
        <v>2</v>
      </c>
      <c r="C619" s="27" t="s">
        <v>224</v>
      </c>
      <c r="D619" s="68">
        <f>IF(F619="-","-",MAX($D$8:D618)+1)</f>
        <v>362</v>
      </c>
      <c r="E619" s="44" t="s">
        <v>1120</v>
      </c>
      <c r="F619" s="14" t="s">
        <v>762</v>
      </c>
      <c r="G619" s="14" t="s">
        <v>763</v>
      </c>
      <c r="H619" s="75" t="str">
        <f>IF(I619="-","-",IF(F619="-",MAX($F$8:H618)+1,"-"))</f>
        <v>-</v>
      </c>
      <c r="I619" s="28" t="s">
        <v>1</v>
      </c>
      <c r="J619" s="28" t="s">
        <v>892</v>
      </c>
      <c r="K619" s="61">
        <v>952800</v>
      </c>
      <c r="L619" s="61">
        <v>2249000</v>
      </c>
      <c r="M619" s="88" t="s">
        <v>12</v>
      </c>
      <c r="N619" s="14" t="s">
        <v>1</v>
      </c>
      <c r="P619" s="21"/>
    </row>
    <row r="620" spans="1:16" s="3" customFormat="1" ht="47.25" x14ac:dyDescent="0.25">
      <c r="A620" s="3" t="str">
        <f t="shared" si="10"/>
        <v>Земельный участок площадью 800 +/- 20 кв.м. Категория земель: земли населенных пунктов, для индивидуального жилищного строительства. Адрес: Ростовская область, Егорлыкский район, станица Егорлыкская, пер. 50-летия Победы, участок 11. Кадастровый номер 61:</v>
      </c>
      <c r="B620" s="27">
        <v>2</v>
      </c>
      <c r="C620" s="27" t="s">
        <v>224</v>
      </c>
      <c r="D620" s="68">
        <f>IF(F620="-","-",MAX($D$8:D619)+1)</f>
        <v>363</v>
      </c>
      <c r="E620" s="44" t="s">
        <v>1120</v>
      </c>
      <c r="F620" s="14" t="s">
        <v>764</v>
      </c>
      <c r="G620" s="14" t="s">
        <v>765</v>
      </c>
      <c r="H620" s="75" t="str">
        <f>IF(I620="-","-",IF(F620="-",MAX($F$8:H619)+1,"-"))</f>
        <v>-</v>
      </c>
      <c r="I620" s="28" t="s">
        <v>1</v>
      </c>
      <c r="J620" s="28" t="s">
        <v>892</v>
      </c>
      <c r="K620" s="61">
        <v>154800</v>
      </c>
      <c r="L620" s="61">
        <v>223000</v>
      </c>
      <c r="M620" s="88" t="s">
        <v>12</v>
      </c>
      <c r="N620" s="14" t="s">
        <v>1</v>
      </c>
      <c r="P620" s="21"/>
    </row>
    <row r="621" spans="1:16" s="3" customFormat="1" ht="63" x14ac:dyDescent="0.25">
      <c r="A621" s="3" t="str">
        <f t="shared" si="10"/>
        <v>-. -</v>
      </c>
      <c r="B621" s="27" t="s">
        <v>1</v>
      </c>
      <c r="C621" s="27" t="s">
        <v>224</v>
      </c>
      <c r="D621" s="69" t="str">
        <f>IF(F621="-","-",MAX($D$8:D620)+1)</f>
        <v>-</v>
      </c>
      <c r="E621" s="30" t="s">
        <v>1120</v>
      </c>
      <c r="F621" s="80" t="s">
        <v>1</v>
      </c>
      <c r="G621" s="39" t="s">
        <v>1</v>
      </c>
      <c r="H621" s="65">
        <f>IF(I621="-","-",IF(F621="-",MAX($F$8:H620)+1,"-"))</f>
        <v>248</v>
      </c>
      <c r="I621" s="25" t="s">
        <v>1024</v>
      </c>
      <c r="J621" s="26" t="s">
        <v>1</v>
      </c>
      <c r="K621" s="77">
        <v>1107600</v>
      </c>
      <c r="L621" s="77">
        <v>2472000</v>
      </c>
      <c r="M621" s="90" t="s">
        <v>12</v>
      </c>
      <c r="N621" s="25" t="s">
        <v>1025</v>
      </c>
      <c r="P621" s="21"/>
    </row>
    <row r="622" spans="1:16" s="3" customFormat="1" ht="31.5" x14ac:dyDescent="0.25">
      <c r="A622" s="3" t="str">
        <f t="shared" si="10"/>
        <v>Жилой дом площадью 55,5 кв.м. Адрес: Ростовская область, Усть-Донецкий район, хутор Мостовой, ул. М.Горького, д. 6. Кадастровый номер 61:39:0070201:256.</v>
      </c>
      <c r="B622" s="27">
        <v>2</v>
      </c>
      <c r="C622" s="27" t="s">
        <v>224</v>
      </c>
      <c r="D622" s="68">
        <f>IF(F622="-","-",MAX($D$8:D621)+1)</f>
        <v>364</v>
      </c>
      <c r="E622" s="44" t="s">
        <v>1120</v>
      </c>
      <c r="F622" s="14" t="s">
        <v>766</v>
      </c>
      <c r="G622" s="14" t="s">
        <v>767</v>
      </c>
      <c r="H622" s="75" t="str">
        <f>IF(I622="-","-",IF(F622="-",MAX($F$8:H621)+1,"-"))</f>
        <v>-</v>
      </c>
      <c r="I622" s="28" t="s">
        <v>1</v>
      </c>
      <c r="J622" s="28" t="s">
        <v>892</v>
      </c>
      <c r="K622" s="61">
        <v>123300</v>
      </c>
      <c r="L622" s="61">
        <v>128511</v>
      </c>
      <c r="M622" s="88" t="s">
        <v>12</v>
      </c>
      <c r="N622" s="14" t="s">
        <v>1</v>
      </c>
      <c r="P622" s="21"/>
    </row>
    <row r="623" spans="1:16" s="3" customFormat="1" ht="51.75" customHeight="1" x14ac:dyDescent="0.25">
      <c r="A623" s="3" t="str">
        <f t="shared" si="10"/>
        <v>Объект незавершенного строительства 70% готовности площадью 126,6 кв.м. Адрес: Ростовская область, Усть-Донецкий район, хутор Мостовой, ул. М.Горького, д. 6. Кадастровый номер 61:39:0070201:618.</v>
      </c>
      <c r="B623" s="27">
        <v>2</v>
      </c>
      <c r="C623" s="27" t="s">
        <v>224</v>
      </c>
      <c r="D623" s="68">
        <f>IF(F623="-","-",MAX($D$8:D622)+1)</f>
        <v>365</v>
      </c>
      <c r="E623" s="44" t="s">
        <v>1120</v>
      </c>
      <c r="F623" s="14" t="s">
        <v>768</v>
      </c>
      <c r="G623" s="14" t="s">
        <v>769</v>
      </c>
      <c r="H623" s="75" t="str">
        <f>IF(I623="-","-",IF(F623="-",MAX($F$8:H622)+1,"-"))</f>
        <v>-</v>
      </c>
      <c r="I623" s="28" t="s">
        <v>1</v>
      </c>
      <c r="J623" s="28" t="s">
        <v>892</v>
      </c>
      <c r="K623" s="61">
        <v>356300</v>
      </c>
      <c r="L623" s="61">
        <v>378978</v>
      </c>
      <c r="M623" s="88" t="s">
        <v>12</v>
      </c>
      <c r="N623" s="14" t="s">
        <v>1</v>
      </c>
      <c r="P623" s="21"/>
    </row>
    <row r="624" spans="1:16" s="3" customFormat="1" ht="47.25" x14ac:dyDescent="0.25">
      <c r="A624" s="3" t="str">
        <f t="shared" si="10"/>
        <v>Земельный участок площадью 2716 +/- 36 кв.м. Категория земель: земли населенных пунктов, под индивидуальное жилищное строительство. Адрес: Ростовская область, Усть-Донецкий район, хутор Мостовой, ул. М.Горького, участок 6. Кадастровый номер 61:39:0070201:</v>
      </c>
      <c r="B624" s="27">
        <v>2</v>
      </c>
      <c r="C624" s="27" t="s">
        <v>224</v>
      </c>
      <c r="D624" s="68">
        <f>IF(F624="-","-",MAX($D$8:D623)+1)</f>
        <v>366</v>
      </c>
      <c r="E624" s="44" t="s">
        <v>1120</v>
      </c>
      <c r="F624" s="14" t="s">
        <v>770</v>
      </c>
      <c r="G624" s="14" t="s">
        <v>771</v>
      </c>
      <c r="H624" s="75" t="str">
        <f>IF(I624="-","-",IF(F624="-",MAX($F$8:H623)+1,"-"))</f>
        <v>-</v>
      </c>
      <c r="I624" s="28" t="s">
        <v>1</v>
      </c>
      <c r="J624" s="28" t="s">
        <v>892</v>
      </c>
      <c r="K624" s="61">
        <v>323000</v>
      </c>
      <c r="L624" s="61">
        <v>366660</v>
      </c>
      <c r="M624" s="88" t="s">
        <v>12</v>
      </c>
      <c r="N624" s="14" t="s">
        <v>1</v>
      </c>
      <c r="P624" s="21"/>
    </row>
    <row r="625" spans="1:16" s="3" customFormat="1" ht="63" x14ac:dyDescent="0.25">
      <c r="A625" s="3" t="str">
        <f t="shared" si="10"/>
        <v>-. -</v>
      </c>
      <c r="B625" s="27" t="s">
        <v>1</v>
      </c>
      <c r="C625" s="27" t="s">
        <v>224</v>
      </c>
      <c r="D625" s="69" t="str">
        <f>IF(F625="-","-",MAX($D$8:D624)+1)</f>
        <v>-</v>
      </c>
      <c r="E625" s="30" t="s">
        <v>1120</v>
      </c>
      <c r="F625" s="80" t="s">
        <v>1</v>
      </c>
      <c r="G625" s="39" t="s">
        <v>1</v>
      </c>
      <c r="H625" s="65">
        <f>IF(I625="-","-",IF(F625="-",MAX($F$8:H624)+1,"-"))</f>
        <v>249</v>
      </c>
      <c r="I625" s="25" t="s">
        <v>1026</v>
      </c>
      <c r="J625" s="26" t="s">
        <v>1</v>
      </c>
      <c r="K625" s="77">
        <v>802600</v>
      </c>
      <c r="L625" s="77">
        <v>874149</v>
      </c>
      <c r="M625" s="90" t="s">
        <v>12</v>
      </c>
      <c r="N625" s="25" t="s">
        <v>1027</v>
      </c>
      <c r="P625" s="21"/>
    </row>
    <row r="626" spans="1:16" s="3" customFormat="1" ht="31.5" x14ac:dyDescent="0.25">
      <c r="A626" s="3" t="str">
        <f t="shared" si="10"/>
        <v>Жилой дом площадью 213,8 кв.м. Адрес: Ростовская область, Азовский район, ДНТ "Луч", ул. Аксайская, д. 31. Кадастровый номер 61:01:0500801:1452.</v>
      </c>
      <c r="B626" s="27">
        <v>2</v>
      </c>
      <c r="C626" s="27" t="s">
        <v>224</v>
      </c>
      <c r="D626" s="68">
        <f>IF(F626="-","-",MAX($D$8:D625)+1)</f>
        <v>367</v>
      </c>
      <c r="E626" s="44" t="s">
        <v>1120</v>
      </c>
      <c r="F626" s="14" t="s">
        <v>772</v>
      </c>
      <c r="G626" s="14" t="s">
        <v>773</v>
      </c>
      <c r="H626" s="75" t="str">
        <f>IF(I626="-","-",IF(F626="-",MAX($F$8:H625)+1,"-"))</f>
        <v>-</v>
      </c>
      <c r="I626" s="28" t="s">
        <v>1</v>
      </c>
      <c r="J626" s="28" t="s">
        <v>892</v>
      </c>
      <c r="K626" s="61">
        <v>1505000</v>
      </c>
      <c r="L626" s="61">
        <v>2439720</v>
      </c>
      <c r="M626" s="88" t="s">
        <v>12</v>
      </c>
      <c r="N626" s="14" t="s">
        <v>1</v>
      </c>
      <c r="P626" s="21"/>
    </row>
    <row r="627" spans="1:16" s="3" customFormat="1" ht="49.5" customHeight="1" x14ac:dyDescent="0.25">
      <c r="A627" s="3" t="str">
        <f t="shared" si="10"/>
        <v>Земельный участок площадью 610 +/- 11 кв.м. Категория земель: земли населенных пунктов, для ведения дачного хозяйства. Адрес: Ростовская область, Азовский район, ДНТ "Луч", ул. Аксайская, участок 31. Кадастровый номер 61:01:0500801:519.</v>
      </c>
      <c r="B627" s="27">
        <v>2</v>
      </c>
      <c r="C627" s="27" t="s">
        <v>224</v>
      </c>
      <c r="D627" s="68">
        <f>IF(F627="-","-",MAX($D$8:D626)+1)</f>
        <v>368</v>
      </c>
      <c r="E627" s="44" t="s">
        <v>1120</v>
      </c>
      <c r="F627" s="14" t="s">
        <v>774</v>
      </c>
      <c r="G627" s="14" t="s">
        <v>775</v>
      </c>
      <c r="H627" s="75" t="str">
        <f>IF(I627="-","-",IF(F627="-",MAX($F$8:H626)+1,"-"))</f>
        <v>-</v>
      </c>
      <c r="I627" s="28" t="s">
        <v>1</v>
      </c>
      <c r="J627" s="28" t="s">
        <v>892</v>
      </c>
      <c r="K627" s="61">
        <v>528800</v>
      </c>
      <c r="L627" s="61">
        <v>491050</v>
      </c>
      <c r="M627" s="88" t="s">
        <v>12</v>
      </c>
      <c r="N627" s="14" t="s">
        <v>1</v>
      </c>
      <c r="P627" s="21"/>
    </row>
    <row r="628" spans="1:16" s="3" customFormat="1" ht="63" x14ac:dyDescent="0.25">
      <c r="A628" s="3" t="str">
        <f t="shared" si="10"/>
        <v>-. -</v>
      </c>
      <c r="B628" s="27" t="s">
        <v>1</v>
      </c>
      <c r="C628" s="27" t="s">
        <v>224</v>
      </c>
      <c r="D628" s="69" t="str">
        <f>IF(F628="-","-",MAX($D$8:D627)+1)</f>
        <v>-</v>
      </c>
      <c r="E628" s="30" t="s">
        <v>1120</v>
      </c>
      <c r="F628" s="80" t="s">
        <v>1</v>
      </c>
      <c r="G628" s="39" t="s">
        <v>1</v>
      </c>
      <c r="H628" s="65">
        <f>IF(I628="-","-",IF(F628="-",MAX($F$8:H627)+1,"-"))</f>
        <v>250</v>
      </c>
      <c r="I628" s="25" t="s">
        <v>1028</v>
      </c>
      <c r="J628" s="26" t="s">
        <v>1</v>
      </c>
      <c r="K628" s="77">
        <v>2033800</v>
      </c>
      <c r="L628" s="77">
        <v>2930770</v>
      </c>
      <c r="M628" s="90" t="s">
        <v>12</v>
      </c>
      <c r="N628" s="25" t="s">
        <v>1029</v>
      </c>
      <c r="P628" s="21"/>
    </row>
    <row r="629" spans="1:16" s="3" customFormat="1" ht="31.5" x14ac:dyDescent="0.25">
      <c r="A629" s="3" t="str">
        <f t="shared" si="10"/>
        <v>Жилой дом площадью 114,9 кв.м. Адрес: Ростовская область, Азовский район, пос. Новомирский, ул. Солнечная, д. 6. Кадастровый номер 61:01:0050801:1052.</v>
      </c>
      <c r="B629" s="27">
        <v>2</v>
      </c>
      <c r="C629" s="27" t="s">
        <v>224</v>
      </c>
      <c r="D629" s="68">
        <f>IF(F629="-","-",MAX($D$8:D628)+1)</f>
        <v>369</v>
      </c>
      <c r="E629" s="44" t="s">
        <v>1120</v>
      </c>
      <c r="F629" s="14" t="s">
        <v>1165</v>
      </c>
      <c r="G629" s="14" t="s">
        <v>1166</v>
      </c>
      <c r="H629" s="75" t="str">
        <f>IF(I629="-","-",IF(F629="-",MAX($F$8:H628)+1,"-"))</f>
        <v>-</v>
      </c>
      <c r="I629" s="28" t="s">
        <v>1</v>
      </c>
      <c r="J629" s="28" t="s">
        <v>892</v>
      </c>
      <c r="K629" s="61">
        <v>313811.40000000002</v>
      </c>
      <c r="L629" s="61">
        <v>1044000</v>
      </c>
      <c r="M629" s="88" t="s">
        <v>12</v>
      </c>
      <c r="N629" s="14" t="s">
        <v>1</v>
      </c>
      <c r="P629" s="21"/>
    </row>
    <row r="630" spans="1:16" s="3" customFormat="1" ht="47.25" x14ac:dyDescent="0.25">
      <c r="A630" s="3" t="str">
        <f t="shared" si="10"/>
        <v>Земельный участок площадью 2000 +/- 31 кв.м. Категория земель: земли населенных пунктов, для личного подсобного хозяйства. Адрес: Ростовская область, Азовский район, пос. Новомирский, ул. Солнечная, участок 6. Кадастровый номер 61:01:0050801:364.</v>
      </c>
      <c r="B630" s="27">
        <v>2</v>
      </c>
      <c r="C630" s="27" t="s">
        <v>224</v>
      </c>
      <c r="D630" s="68">
        <f>IF(F630="-","-",MAX($D$8:D629)+1)</f>
        <v>370</v>
      </c>
      <c r="E630" s="44" t="s">
        <v>1120</v>
      </c>
      <c r="F630" s="14" t="s">
        <v>1167</v>
      </c>
      <c r="G630" s="14" t="s">
        <v>1168</v>
      </c>
      <c r="H630" s="75" t="str">
        <f>IF(I630="-","-",IF(F630="-",MAX($F$8:H629)+1,"-"))</f>
        <v>-</v>
      </c>
      <c r="I630" s="28" t="s">
        <v>1</v>
      </c>
      <c r="J630" s="28" t="s">
        <v>892</v>
      </c>
      <c r="K630" s="61">
        <v>585600</v>
      </c>
      <c r="L630" s="61">
        <v>228000</v>
      </c>
      <c r="M630" s="88" t="s">
        <v>12</v>
      </c>
      <c r="N630" s="14" t="s">
        <v>1</v>
      </c>
      <c r="P630" s="21"/>
    </row>
    <row r="631" spans="1:16" s="3" customFormat="1" ht="63" x14ac:dyDescent="0.25">
      <c r="A631" s="3" t="str">
        <f t="shared" si="10"/>
        <v>-. -</v>
      </c>
      <c r="B631" s="27" t="s">
        <v>1</v>
      </c>
      <c r="C631" s="27" t="s">
        <v>224</v>
      </c>
      <c r="D631" s="69" t="str">
        <f>IF(F631="-","-",MAX($D$8:D630)+1)</f>
        <v>-</v>
      </c>
      <c r="E631" s="30" t="s">
        <v>1120</v>
      </c>
      <c r="F631" s="80" t="s">
        <v>1</v>
      </c>
      <c r="G631" s="39" t="s">
        <v>1</v>
      </c>
      <c r="H631" s="65">
        <f>IF(I631="-","-",IF(F631="-",MAX($F$8:H630)+1,"-"))</f>
        <v>251</v>
      </c>
      <c r="I631" s="25" t="s">
        <v>1187</v>
      </c>
      <c r="J631" s="26" t="s">
        <v>1</v>
      </c>
      <c r="K631" s="77">
        <v>899411.4</v>
      </c>
      <c r="L631" s="77">
        <v>1272000</v>
      </c>
      <c r="M631" s="90" t="s">
        <v>12</v>
      </c>
      <c r="N631" s="25" t="s">
        <v>1188</v>
      </c>
      <c r="P631" s="21"/>
    </row>
    <row r="632" spans="1:16" s="3" customFormat="1" ht="31.5" x14ac:dyDescent="0.25">
      <c r="A632" s="3" t="str">
        <f t="shared" si="10"/>
        <v>Жилой дом площадью 117,3 кв.м. Адрес: Республика Карелия, Пудожский район, г. Пудож, ул. Чапаева, д. 28. Кадастровый номер 10:15:0010404:4.</v>
      </c>
      <c r="B632" s="27">
        <v>2</v>
      </c>
      <c r="C632" s="27" t="s">
        <v>224</v>
      </c>
      <c r="D632" s="68">
        <f>IF(F632="-","-",MAX($D$8:D631)+1)</f>
        <v>371</v>
      </c>
      <c r="E632" s="44" t="s">
        <v>1121</v>
      </c>
      <c r="F632" s="14" t="s">
        <v>776</v>
      </c>
      <c r="G632" s="14" t="s">
        <v>777</v>
      </c>
      <c r="H632" s="75" t="str">
        <f>IF(I632="-","-",IF(F632="-",MAX($F$8:H631)+1,"-"))</f>
        <v>-</v>
      </c>
      <c r="I632" s="28" t="s">
        <v>1</v>
      </c>
      <c r="J632" s="28" t="s">
        <v>892</v>
      </c>
      <c r="K632" s="61">
        <v>1333847</v>
      </c>
      <c r="L632" s="61">
        <v>1864055</v>
      </c>
      <c r="M632" s="88" t="s">
        <v>12</v>
      </c>
      <c r="N632" s="14" t="s">
        <v>1</v>
      </c>
      <c r="P632" s="21"/>
    </row>
    <row r="633" spans="1:16" s="3" customFormat="1" ht="47.25" x14ac:dyDescent="0.25">
      <c r="A633" s="3" t="str">
        <f t="shared" si="10"/>
        <v>Земельный участок площадью 1500 +/- 14 кв.м. Категория земель: земли населенных пунктов, индивидуальное жилищное строительство. Адрес: Республика Карелия, Пудожский район, г. Пудож, ул. Чапаева, участок 26. Кадастровый номер 10:15:0010404:1.</v>
      </c>
      <c r="B633" s="27">
        <v>2</v>
      </c>
      <c r="C633" s="27" t="s">
        <v>224</v>
      </c>
      <c r="D633" s="68">
        <f>IF(F633="-","-",MAX($D$8:D632)+1)</f>
        <v>372</v>
      </c>
      <c r="E633" s="44" t="s">
        <v>1121</v>
      </c>
      <c r="F633" s="14" t="s">
        <v>778</v>
      </c>
      <c r="G633" s="14" t="s">
        <v>779</v>
      </c>
      <c r="H633" s="75" t="str">
        <f>IF(I633="-","-",IF(F633="-",MAX($F$8:H632)+1,"-"))</f>
        <v>-</v>
      </c>
      <c r="I633" s="28" t="s">
        <v>1</v>
      </c>
      <c r="J633" s="28" t="s">
        <v>892</v>
      </c>
      <c r="K633" s="61">
        <v>292843</v>
      </c>
      <c r="L633" s="61">
        <v>433500</v>
      </c>
      <c r="M633" s="88" t="s">
        <v>12</v>
      </c>
      <c r="N633" s="14" t="s">
        <v>1</v>
      </c>
      <c r="P633" s="21"/>
    </row>
    <row r="634" spans="1:16" s="3" customFormat="1" ht="34.5" customHeight="1" x14ac:dyDescent="0.25">
      <c r="A634" s="3" t="str">
        <f t="shared" si="10"/>
        <v>-. -</v>
      </c>
      <c r="B634" s="27" t="s">
        <v>1</v>
      </c>
      <c r="C634" s="27" t="s">
        <v>224</v>
      </c>
      <c r="D634" s="69" t="str">
        <f>IF(F634="-","-",MAX($D$8:D633)+1)</f>
        <v>-</v>
      </c>
      <c r="E634" s="30" t="s">
        <v>1121</v>
      </c>
      <c r="F634" s="80" t="s">
        <v>1</v>
      </c>
      <c r="G634" s="39" t="s">
        <v>1</v>
      </c>
      <c r="H634" s="65">
        <f>IF(I634="-","-",IF(F634="-",MAX($F$8:H633)+1,"-"))</f>
        <v>252</v>
      </c>
      <c r="I634" s="25" t="s">
        <v>1030</v>
      </c>
      <c r="J634" s="26" t="s">
        <v>1</v>
      </c>
      <c r="K634" s="77">
        <v>1626690</v>
      </c>
      <c r="L634" s="77">
        <v>2297555</v>
      </c>
      <c r="M634" s="90" t="s">
        <v>12</v>
      </c>
      <c r="N634" s="25" t="s">
        <v>1031</v>
      </c>
      <c r="P634" s="21"/>
    </row>
    <row r="635" spans="1:16" s="3" customFormat="1" ht="51" customHeight="1" x14ac:dyDescent="0.25">
      <c r="A635" s="3" t="str">
        <f t="shared" si="10"/>
        <v>Жилой дом площадью 233,5 кв.м. Адрес: Ленинградская область, Бокситогорский район, г. Пикалево, ш. Ленинградское, д. 58. Кадастровый номер 47:19:0000000:5735.</v>
      </c>
      <c r="B635" s="27">
        <v>2</v>
      </c>
      <c r="C635" s="27" t="s">
        <v>224</v>
      </c>
      <c r="D635" s="68">
        <f>IF(F635="-","-",MAX($D$8:D634)+1)</f>
        <v>373</v>
      </c>
      <c r="E635" s="44" t="s">
        <v>1121</v>
      </c>
      <c r="F635" s="14" t="s">
        <v>780</v>
      </c>
      <c r="G635" s="14" t="s">
        <v>781</v>
      </c>
      <c r="H635" s="75" t="str">
        <f>IF(I635="-","-",IF(F635="-",MAX($F$8:H634)+1,"-"))</f>
        <v>-</v>
      </c>
      <c r="I635" s="28" t="s">
        <v>1</v>
      </c>
      <c r="J635" s="28" t="s">
        <v>892</v>
      </c>
      <c r="K635" s="61">
        <v>897000</v>
      </c>
      <c r="L635" s="61">
        <v>1</v>
      </c>
      <c r="M635" s="88" t="s">
        <v>12</v>
      </c>
      <c r="N635" s="14" t="s">
        <v>1</v>
      </c>
      <c r="P635" s="21"/>
    </row>
    <row r="636" spans="1:16" s="3" customFormat="1" ht="51.75" customHeight="1" x14ac:dyDescent="0.25">
      <c r="A636" s="3" t="str">
        <f t="shared" si="10"/>
        <v>Земельный участок площадью 738 кв.м. Категория земель: земли населенных пунктов, для эксплуатации индивидуального жилого дома. Адрес: Ленинградская область, Бокситогорский район, г. Пикалево, ш. Ленинградское, участок 58. Кадастровый номер 47:19:0108003:1</v>
      </c>
      <c r="B636" s="27">
        <v>2</v>
      </c>
      <c r="C636" s="27" t="s">
        <v>224</v>
      </c>
      <c r="D636" s="68">
        <f>IF(F636="-","-",MAX($D$8:D635)+1)</f>
        <v>374</v>
      </c>
      <c r="E636" s="44" t="s">
        <v>1121</v>
      </c>
      <c r="F636" s="14" t="s">
        <v>782</v>
      </c>
      <c r="G636" s="14" t="s">
        <v>783</v>
      </c>
      <c r="H636" s="75" t="str">
        <f>IF(I636="-","-",IF(F636="-",MAX($F$8:H635)+1,"-"))</f>
        <v>-</v>
      </c>
      <c r="I636" s="28" t="s">
        <v>1</v>
      </c>
      <c r="J636" s="28" t="s">
        <v>892</v>
      </c>
      <c r="K636" s="61">
        <v>168875</v>
      </c>
      <c r="L636" s="61">
        <v>363000</v>
      </c>
      <c r="M636" s="88" t="s">
        <v>12</v>
      </c>
      <c r="N636" s="14" t="s">
        <v>1</v>
      </c>
      <c r="P636" s="21"/>
    </row>
    <row r="637" spans="1:16" s="3" customFormat="1" ht="63" x14ac:dyDescent="0.25">
      <c r="A637" s="3" t="str">
        <f t="shared" si="10"/>
        <v>-. -</v>
      </c>
      <c r="B637" s="27" t="s">
        <v>1</v>
      </c>
      <c r="C637" s="27" t="s">
        <v>224</v>
      </c>
      <c r="D637" s="69" t="str">
        <f>IF(F637="-","-",MAX($D$8:D636)+1)</f>
        <v>-</v>
      </c>
      <c r="E637" s="30" t="s">
        <v>1121</v>
      </c>
      <c r="F637" s="80" t="s">
        <v>1</v>
      </c>
      <c r="G637" s="39" t="s">
        <v>1</v>
      </c>
      <c r="H637" s="65">
        <f>IF(I637="-","-",IF(F637="-",MAX($F$8:H636)+1,"-"))</f>
        <v>253</v>
      </c>
      <c r="I637" s="25" t="s">
        <v>1032</v>
      </c>
      <c r="J637" s="26" t="s">
        <v>1</v>
      </c>
      <c r="K637" s="77">
        <v>1065875</v>
      </c>
      <c r="L637" s="77">
        <v>363001</v>
      </c>
      <c r="M637" s="90" t="s">
        <v>12</v>
      </c>
      <c r="N637" s="25" t="s">
        <v>1033</v>
      </c>
      <c r="P637" s="21"/>
    </row>
    <row r="638" spans="1:16" s="3" customFormat="1" ht="31.5" x14ac:dyDescent="0.25">
      <c r="A638" s="3" t="str">
        <f t="shared" si="10"/>
        <v>Жилой дом площадью 151 кв.м. Адрес: Мурманская область, МО Кольский район, СТ "Репка", д. № 3-23. Кадастровый номер 51:01:3002003:269.</v>
      </c>
      <c r="B638" s="27">
        <v>2</v>
      </c>
      <c r="C638" s="27" t="s">
        <v>224</v>
      </c>
      <c r="D638" s="68">
        <f>IF(F638="-","-",MAX($D$8:D637)+1)</f>
        <v>375</v>
      </c>
      <c r="E638" s="44" t="s">
        <v>1121</v>
      </c>
      <c r="F638" s="14" t="s">
        <v>784</v>
      </c>
      <c r="G638" s="14" t="s">
        <v>785</v>
      </c>
      <c r="H638" s="75" t="str">
        <f>IF(I638="-","-",IF(F638="-",MAX($F$8:H637)+1,"-"))</f>
        <v>-</v>
      </c>
      <c r="I638" s="28" t="s">
        <v>1</v>
      </c>
      <c r="J638" s="28" t="s">
        <v>892</v>
      </c>
      <c r="K638" s="61">
        <v>2147192</v>
      </c>
      <c r="L638" s="61">
        <v>2076000</v>
      </c>
      <c r="M638" s="88" t="s">
        <v>12</v>
      </c>
      <c r="N638" s="14" t="s">
        <v>1</v>
      </c>
      <c r="P638" s="21"/>
    </row>
    <row r="639" spans="1:16" s="3" customFormat="1" ht="41.25" customHeight="1" x14ac:dyDescent="0.25">
      <c r="A639" s="3" t="str">
        <f t="shared" si="10"/>
        <v>Земельный участок площадью 600 кв.м. Категория земель: земли сельскохозяйственного назначения, для садоводства. Адрес: Мурманская область, МО Кольский район, СТ "Репка", участок № 3-23. Кадастровый номер 51:01:3002003:23.</v>
      </c>
      <c r="B639" s="27">
        <v>2</v>
      </c>
      <c r="C639" s="27" t="s">
        <v>224</v>
      </c>
      <c r="D639" s="68">
        <f>IF(F639="-","-",MAX($D$8:D638)+1)</f>
        <v>376</v>
      </c>
      <c r="E639" s="44" t="s">
        <v>1121</v>
      </c>
      <c r="F639" s="14" t="s">
        <v>786</v>
      </c>
      <c r="G639" s="14" t="s">
        <v>787</v>
      </c>
      <c r="H639" s="75" t="str">
        <f>IF(I639="-","-",IF(F639="-",MAX($F$8:H638)+1,"-"))</f>
        <v>-</v>
      </c>
      <c r="I639" s="28" t="s">
        <v>1</v>
      </c>
      <c r="J639" s="28" t="s">
        <v>892</v>
      </c>
      <c r="K639" s="61">
        <v>190105</v>
      </c>
      <c r="L639" s="61">
        <v>574000</v>
      </c>
      <c r="M639" s="88" t="s">
        <v>12</v>
      </c>
      <c r="N639" s="14" t="s">
        <v>1</v>
      </c>
      <c r="P639" s="21"/>
    </row>
    <row r="640" spans="1:16" s="3" customFormat="1" ht="63" x14ac:dyDescent="0.25">
      <c r="A640" s="3" t="str">
        <f t="shared" si="10"/>
        <v>-. -</v>
      </c>
      <c r="B640" s="27" t="s">
        <v>1</v>
      </c>
      <c r="C640" s="27" t="s">
        <v>224</v>
      </c>
      <c r="D640" s="69" t="str">
        <f>IF(F640="-","-",MAX($D$8:D639)+1)</f>
        <v>-</v>
      </c>
      <c r="E640" s="30" t="s">
        <v>1121</v>
      </c>
      <c r="F640" s="80" t="s">
        <v>1</v>
      </c>
      <c r="G640" s="39" t="s">
        <v>1</v>
      </c>
      <c r="H640" s="65">
        <f>IF(I640="-","-",IF(F640="-",MAX($F$8:H639)+1,"-"))</f>
        <v>254</v>
      </c>
      <c r="I640" s="25" t="s">
        <v>1034</v>
      </c>
      <c r="J640" s="26" t="s">
        <v>1</v>
      </c>
      <c r="K640" s="77">
        <v>2337297</v>
      </c>
      <c r="L640" s="77">
        <v>2650000</v>
      </c>
      <c r="M640" s="90" t="s">
        <v>12</v>
      </c>
      <c r="N640" s="25" t="s">
        <v>1035</v>
      </c>
      <c r="P640" s="21"/>
    </row>
    <row r="641" spans="1:16" s="3" customFormat="1" ht="31.5" x14ac:dyDescent="0.25">
      <c r="A641" s="3" t="str">
        <f t="shared" si="10"/>
        <v>Квартира площадью 42,85 кв.м. (право требования). Адрес: Ленинградская область, Всеволожский район, деревня Скотное II. Кадастровый номер отсутствует.</v>
      </c>
      <c r="B641" s="27">
        <v>1</v>
      </c>
      <c r="C641" s="27" t="s">
        <v>224</v>
      </c>
      <c r="D641" s="68">
        <f>IF(F641="-","-",MAX($D$8:D640)+1)</f>
        <v>377</v>
      </c>
      <c r="E641" s="44" t="s">
        <v>1121</v>
      </c>
      <c r="F641" s="14" t="s">
        <v>788</v>
      </c>
      <c r="G641" s="14" t="s">
        <v>789</v>
      </c>
      <c r="H641" s="75" t="str">
        <f>IF(I641="-","-",IF(F641="-",MAX($F$8:H640)+1,"-"))</f>
        <v>-</v>
      </c>
      <c r="I641" s="28" t="s">
        <v>1</v>
      </c>
      <c r="J641" s="28" t="s">
        <v>892</v>
      </c>
      <c r="K641" s="61">
        <v>2475225</v>
      </c>
      <c r="L641" s="61">
        <v>3252000</v>
      </c>
      <c r="M641" s="88" t="s">
        <v>12</v>
      </c>
      <c r="N641" s="14" t="s">
        <v>1</v>
      </c>
      <c r="P641" s="21"/>
    </row>
    <row r="642" spans="1:16" s="3" customFormat="1" ht="54.75" customHeight="1" x14ac:dyDescent="0.25">
      <c r="A642" s="3" t="str">
        <f t="shared" si="10"/>
        <v>-. -</v>
      </c>
      <c r="B642" s="27" t="s">
        <v>1</v>
      </c>
      <c r="C642" s="27" t="s">
        <v>224</v>
      </c>
      <c r="D642" s="69" t="str">
        <f>IF(F642="-","-",MAX($D$8:D641)+1)</f>
        <v>-</v>
      </c>
      <c r="E642" s="30" t="s">
        <v>1121</v>
      </c>
      <c r="F642" s="80" t="s">
        <v>1</v>
      </c>
      <c r="G642" s="39" t="s">
        <v>1</v>
      </c>
      <c r="H642" s="65">
        <f>IF(I642="-","-",IF(F642="-",MAX($F$8:H641)+1,"-"))</f>
        <v>255</v>
      </c>
      <c r="I642" s="25" t="s">
        <v>1036</v>
      </c>
      <c r="J642" s="26" t="s">
        <v>1</v>
      </c>
      <c r="K642" s="77">
        <v>2475225</v>
      </c>
      <c r="L642" s="77">
        <v>3252000</v>
      </c>
      <c r="M642" s="90" t="s">
        <v>12</v>
      </c>
      <c r="N642" s="25" t="s">
        <v>1037</v>
      </c>
      <c r="P642" s="21"/>
    </row>
    <row r="643" spans="1:16" s="3" customFormat="1" ht="47.25" x14ac:dyDescent="0.25">
      <c r="A643" s="3" t="str">
        <f t="shared" si="10"/>
        <v>Квартира площадью 53,1 кв.м. Адрес: Ленинградская область, Кингисеппский район, г. Ивангород, шоссе Кингисеппское, д. 24, кв. 29. Кадастровый номер 47:21:0000000:5431.</v>
      </c>
      <c r="B643" s="27">
        <v>1</v>
      </c>
      <c r="C643" s="27" t="s">
        <v>224</v>
      </c>
      <c r="D643" s="68">
        <f>IF(F643="-","-",MAX($D$8:D642)+1)</f>
        <v>378</v>
      </c>
      <c r="E643" s="44" t="s">
        <v>1121</v>
      </c>
      <c r="F643" s="14" t="s">
        <v>790</v>
      </c>
      <c r="G643" s="14" t="s">
        <v>791</v>
      </c>
      <c r="H643" s="75" t="str">
        <f>IF(I643="-","-",IF(F643="-",MAX($F$8:H642)+1,"-"))</f>
        <v>-</v>
      </c>
      <c r="I643" s="28" t="s">
        <v>1</v>
      </c>
      <c r="J643" s="28" t="s">
        <v>892</v>
      </c>
      <c r="K643" s="61">
        <v>1659000</v>
      </c>
      <c r="L643" s="61">
        <v>3145000</v>
      </c>
      <c r="M643" s="88" t="s">
        <v>12</v>
      </c>
      <c r="N643" s="14" t="s">
        <v>1</v>
      </c>
      <c r="P643" s="21"/>
    </row>
    <row r="644" spans="1:16" s="3" customFormat="1" ht="63" x14ac:dyDescent="0.25">
      <c r="A644" s="3" t="str">
        <f t="shared" si="10"/>
        <v>-. -</v>
      </c>
      <c r="B644" s="27" t="s">
        <v>1</v>
      </c>
      <c r="C644" s="27" t="s">
        <v>224</v>
      </c>
      <c r="D644" s="69" t="str">
        <f>IF(F644="-","-",MAX($D$8:D643)+1)</f>
        <v>-</v>
      </c>
      <c r="E644" s="30" t="s">
        <v>1121</v>
      </c>
      <c r="F644" s="80" t="s">
        <v>1</v>
      </c>
      <c r="G644" s="39" t="s">
        <v>1</v>
      </c>
      <c r="H644" s="65">
        <f>IF(I644="-","-",IF(F644="-",MAX($F$8:H643)+1,"-"))</f>
        <v>256</v>
      </c>
      <c r="I644" s="25" t="s">
        <v>1038</v>
      </c>
      <c r="J644" s="26" t="s">
        <v>1</v>
      </c>
      <c r="K644" s="77">
        <v>1659000</v>
      </c>
      <c r="L644" s="77">
        <v>3145000</v>
      </c>
      <c r="M644" s="90" t="s">
        <v>12</v>
      </c>
      <c r="N644" s="25" t="s">
        <v>1039</v>
      </c>
      <c r="P644" s="21"/>
    </row>
    <row r="645" spans="1:16" s="3" customFormat="1" ht="31.5" x14ac:dyDescent="0.25">
      <c r="A645" s="3" t="str">
        <f t="shared" si="10"/>
        <v>Квартира площадью 75 кв.м. Адрес: Ленинградская область, Выборгский район, г. Выборг, ул. А.Макарова, д. 5, кв. 33. Кадастровый номер 47:01:0000000:36220.</v>
      </c>
      <c r="B645" s="27">
        <v>1</v>
      </c>
      <c r="C645" s="27" t="s">
        <v>224</v>
      </c>
      <c r="D645" s="68">
        <f>IF(F645="-","-",MAX($D$8:D644)+1)</f>
        <v>379</v>
      </c>
      <c r="E645" s="44" t="s">
        <v>1121</v>
      </c>
      <c r="F645" s="14" t="s">
        <v>792</v>
      </c>
      <c r="G645" s="14" t="s">
        <v>793</v>
      </c>
      <c r="H645" s="75" t="str">
        <f>IF(I645="-","-",IF(F645="-",MAX($F$8:H644)+1,"-"))</f>
        <v>-</v>
      </c>
      <c r="I645" s="28" t="s">
        <v>1</v>
      </c>
      <c r="J645" s="28" t="s">
        <v>892</v>
      </c>
      <c r="K645" s="61">
        <v>2599600</v>
      </c>
      <c r="L645" s="61">
        <v>6472000</v>
      </c>
      <c r="M645" s="88" t="s">
        <v>12</v>
      </c>
      <c r="N645" s="14" t="s">
        <v>1</v>
      </c>
      <c r="P645" s="21"/>
    </row>
    <row r="646" spans="1:16" s="3" customFormat="1" ht="63" x14ac:dyDescent="0.25">
      <c r="A646" s="3" t="str">
        <f t="shared" si="10"/>
        <v>-. -</v>
      </c>
      <c r="B646" s="27" t="s">
        <v>1</v>
      </c>
      <c r="C646" s="27" t="s">
        <v>224</v>
      </c>
      <c r="D646" s="69" t="str">
        <f>IF(F646="-","-",MAX($D$8:D645)+1)</f>
        <v>-</v>
      </c>
      <c r="E646" s="30" t="s">
        <v>1121</v>
      </c>
      <c r="F646" s="80" t="s">
        <v>1</v>
      </c>
      <c r="G646" s="39" t="s">
        <v>1</v>
      </c>
      <c r="H646" s="65">
        <f>IF(I646="-","-",IF(F646="-",MAX($F$8:H645)+1,"-"))</f>
        <v>257</v>
      </c>
      <c r="I646" s="25" t="s">
        <v>1040</v>
      </c>
      <c r="J646" s="26" t="s">
        <v>1</v>
      </c>
      <c r="K646" s="77">
        <v>2599600</v>
      </c>
      <c r="L646" s="77">
        <v>6472000</v>
      </c>
      <c r="M646" s="90" t="s">
        <v>12</v>
      </c>
      <c r="N646" s="25" t="s">
        <v>1041</v>
      </c>
      <c r="P646" s="21"/>
    </row>
    <row r="647" spans="1:16" s="3" customFormat="1" ht="31.5" x14ac:dyDescent="0.25">
      <c r="A647" s="3" t="str">
        <f t="shared" ref="A647:A710" si="11">LEFT(CONCATENATE(IF(RIGHT(F647,1)=".",LEFT(F647,LEN(F647)-1),F647),". ",G647),255)</f>
        <v>Жилой дом площадью 30,2 кв.м. Адрес: Вологодская область, Тотемский район, пос. Советский, ул. Калинина, д. 19. Кадастровый номер 35:14:0105001:215.</v>
      </c>
      <c r="B647" s="27">
        <v>2</v>
      </c>
      <c r="C647" s="27" t="s">
        <v>224</v>
      </c>
      <c r="D647" s="68">
        <f>IF(F647="-","-",MAX($D$8:D646)+1)</f>
        <v>380</v>
      </c>
      <c r="E647" s="44" t="s">
        <v>1121</v>
      </c>
      <c r="F647" s="14" t="s">
        <v>1137</v>
      </c>
      <c r="G647" s="14" t="s">
        <v>1138</v>
      </c>
      <c r="H647" s="75" t="str">
        <f>IF(I647="-","-",IF(F647="-",MAX($F$8:H646)+1,"-"))</f>
        <v>-</v>
      </c>
      <c r="I647" s="28" t="s">
        <v>1</v>
      </c>
      <c r="J647" s="28" t="s">
        <v>892</v>
      </c>
      <c r="K647" s="61">
        <v>293800</v>
      </c>
      <c r="L647" s="61">
        <v>340000</v>
      </c>
      <c r="M647" s="88" t="s">
        <v>12</v>
      </c>
      <c r="N647" s="14" t="s">
        <v>1</v>
      </c>
      <c r="P647" s="21"/>
    </row>
    <row r="648" spans="1:16" s="3" customFormat="1" ht="47.25" x14ac:dyDescent="0.25">
      <c r="A648" s="3" t="str">
        <f t="shared" si="11"/>
        <v>Земельный участок площадью 1620 +/- 8 кв.м. Категория земель: земли населенных пунктов, для ведения личного подсобного хозяйства. Адрес: Вологодская область, Тотемский район, пос. Советский, ул. Калинина, участок 19. Кадастровый номер 35:14:0105001:44.</v>
      </c>
      <c r="B648" s="27">
        <v>2</v>
      </c>
      <c r="C648" s="27" t="s">
        <v>224</v>
      </c>
      <c r="D648" s="68">
        <f>IF(F648="-","-",MAX($D$8:D647)+1)</f>
        <v>381</v>
      </c>
      <c r="E648" s="44" t="s">
        <v>1121</v>
      </c>
      <c r="F648" s="14" t="s">
        <v>1139</v>
      </c>
      <c r="G648" s="14" t="s">
        <v>1140</v>
      </c>
      <c r="H648" s="75" t="str">
        <f>IF(I648="-","-",IF(F648="-",MAX($F$8:H647)+1,"-"))</f>
        <v>-</v>
      </c>
      <c r="I648" s="28" t="s">
        <v>1</v>
      </c>
      <c r="J648" s="28" t="s">
        <v>892</v>
      </c>
      <c r="K648" s="61">
        <v>177704</v>
      </c>
      <c r="L648" s="61">
        <v>185000</v>
      </c>
      <c r="M648" s="88" t="s">
        <v>12</v>
      </c>
      <c r="N648" s="14" t="s">
        <v>1</v>
      </c>
      <c r="P648" s="21"/>
    </row>
    <row r="649" spans="1:16" s="3" customFormat="1" ht="63" x14ac:dyDescent="0.25">
      <c r="A649" s="3" t="str">
        <f t="shared" si="11"/>
        <v>-. -</v>
      </c>
      <c r="B649" s="27" t="s">
        <v>1</v>
      </c>
      <c r="C649" s="27" t="s">
        <v>224</v>
      </c>
      <c r="D649" s="69" t="str">
        <f>IF(F649="-","-",MAX($D$8:D648)+1)</f>
        <v>-</v>
      </c>
      <c r="E649" s="30" t="s">
        <v>1121</v>
      </c>
      <c r="F649" s="80" t="s">
        <v>1</v>
      </c>
      <c r="G649" s="39" t="s">
        <v>1</v>
      </c>
      <c r="H649" s="65">
        <f>IF(I649="-","-",IF(F649="-",MAX($F$8:H648)+1,"-"))</f>
        <v>258</v>
      </c>
      <c r="I649" s="25" t="s">
        <v>1146</v>
      </c>
      <c r="J649" s="26" t="s">
        <v>1</v>
      </c>
      <c r="K649" s="77">
        <v>471504</v>
      </c>
      <c r="L649" s="77">
        <v>525000</v>
      </c>
      <c r="M649" s="90" t="s">
        <v>12</v>
      </c>
      <c r="N649" s="25" t="s">
        <v>1149</v>
      </c>
      <c r="P649" s="21"/>
    </row>
    <row r="650" spans="1:16" s="3" customFormat="1" ht="31.5" x14ac:dyDescent="0.25">
      <c r="A650" s="3" t="str">
        <f t="shared" si="11"/>
        <v>Квартира площадью 41,9 кв.м. Адрес: Вологодская область, Сямженский район, с. Сямжа, ул. Сосновая, д. 1, кв. 2. Кадастровый номер 35:13:0305001:846.</v>
      </c>
      <c r="B650" s="27">
        <v>1</v>
      </c>
      <c r="C650" s="27" t="s">
        <v>224</v>
      </c>
      <c r="D650" s="68">
        <f>IF(F650="-","-",MAX($D$8:D649)+1)</f>
        <v>382</v>
      </c>
      <c r="E650" s="44" t="s">
        <v>1121</v>
      </c>
      <c r="F650" s="14" t="s">
        <v>1205</v>
      </c>
      <c r="G650" s="14" t="s">
        <v>1206</v>
      </c>
      <c r="H650" s="75" t="str">
        <f>IF(I650="-","-",IF(F650="-",MAX($F$8:H649)+1,"-"))</f>
        <v>-</v>
      </c>
      <c r="I650" s="28" t="s">
        <v>1</v>
      </c>
      <c r="J650" s="28" t="s">
        <v>892</v>
      </c>
      <c r="K650" s="61">
        <v>204600</v>
      </c>
      <c r="L650" s="61">
        <v>217000</v>
      </c>
      <c r="M650" s="88" t="s">
        <v>12</v>
      </c>
      <c r="N650" s="14" t="s">
        <v>1</v>
      </c>
      <c r="P650" s="21"/>
    </row>
    <row r="651" spans="1:16" s="3" customFormat="1" ht="63" x14ac:dyDescent="0.25">
      <c r="A651" s="3" t="str">
        <f t="shared" si="11"/>
        <v>-. -</v>
      </c>
      <c r="B651" s="27" t="s">
        <v>1</v>
      </c>
      <c r="C651" s="27" t="s">
        <v>224</v>
      </c>
      <c r="D651" s="69" t="str">
        <f>IF(F651="-","-",MAX($D$8:D650)+1)</f>
        <v>-</v>
      </c>
      <c r="E651" s="30" t="s">
        <v>1121</v>
      </c>
      <c r="F651" s="80" t="s">
        <v>1</v>
      </c>
      <c r="G651" s="39" t="s">
        <v>1</v>
      </c>
      <c r="H651" s="65">
        <f>IF(I651="-","-",IF(F651="-",MAX($F$8:H650)+1,"-"))</f>
        <v>259</v>
      </c>
      <c r="I651" s="25" t="s">
        <v>1211</v>
      </c>
      <c r="J651" s="26" t="s">
        <v>1</v>
      </c>
      <c r="K651" s="77">
        <v>204600</v>
      </c>
      <c r="L651" s="77">
        <v>217000</v>
      </c>
      <c r="M651" s="90" t="s">
        <v>12</v>
      </c>
      <c r="N651" s="25" t="s">
        <v>1215</v>
      </c>
      <c r="P651" s="21"/>
    </row>
    <row r="652" spans="1:16" s="3" customFormat="1" ht="31.5" x14ac:dyDescent="0.25">
      <c r="A652" s="3" t="str">
        <f t="shared" si="11"/>
        <v>Квартира площадью 61,7 кв.м. Адрес: Ленинградская область, г. Сосновый Бор, ул. Сибирская, д. 6, кв. 89. Кадастровый номер 47:15:0000000:24432.</v>
      </c>
      <c r="B652" s="27">
        <v>1</v>
      </c>
      <c r="C652" s="27" t="s">
        <v>224</v>
      </c>
      <c r="D652" s="68">
        <f>IF(F652="-","-",MAX($D$8:D651)+1)</f>
        <v>383</v>
      </c>
      <c r="E652" s="44" t="s">
        <v>1121</v>
      </c>
      <c r="F652" s="14" t="s">
        <v>1169</v>
      </c>
      <c r="G652" s="14" t="s">
        <v>1170</v>
      </c>
      <c r="H652" s="75" t="str">
        <f>IF(I652="-","-",IF(F652="-",MAX($F$8:H651)+1,"-"))</f>
        <v>-</v>
      </c>
      <c r="I652" s="28" t="s">
        <v>1</v>
      </c>
      <c r="J652" s="28" t="s">
        <v>892</v>
      </c>
      <c r="K652" s="61">
        <v>4006100</v>
      </c>
      <c r="L652" s="61">
        <v>5872000</v>
      </c>
      <c r="M652" s="88" t="s">
        <v>12</v>
      </c>
      <c r="N652" s="14" t="s">
        <v>1</v>
      </c>
      <c r="P652" s="21"/>
    </row>
    <row r="653" spans="1:16" s="3" customFormat="1" ht="63" x14ac:dyDescent="0.25">
      <c r="A653" s="3" t="str">
        <f t="shared" si="11"/>
        <v>-. -</v>
      </c>
      <c r="B653" s="27" t="s">
        <v>1</v>
      </c>
      <c r="C653" s="27" t="s">
        <v>224</v>
      </c>
      <c r="D653" s="69" t="str">
        <f>IF(F653="-","-",MAX($D$8:D652)+1)</f>
        <v>-</v>
      </c>
      <c r="E653" s="30" t="s">
        <v>1121</v>
      </c>
      <c r="F653" s="80" t="s">
        <v>1</v>
      </c>
      <c r="G653" s="39" t="s">
        <v>1</v>
      </c>
      <c r="H653" s="65">
        <f>IF(I653="-","-",IF(F653="-",MAX($F$8:H652)+1,"-"))</f>
        <v>260</v>
      </c>
      <c r="I653" s="25" t="s">
        <v>1189</v>
      </c>
      <c r="J653" s="26" t="s">
        <v>1</v>
      </c>
      <c r="K653" s="77">
        <v>4006100</v>
      </c>
      <c r="L653" s="77">
        <v>5872000</v>
      </c>
      <c r="M653" s="90" t="s">
        <v>12</v>
      </c>
      <c r="N653" s="25" t="s">
        <v>1190</v>
      </c>
      <c r="P653" s="21"/>
    </row>
    <row r="654" spans="1:16" s="3" customFormat="1" ht="31.5" x14ac:dyDescent="0.25">
      <c r="A654" s="3" t="str">
        <f t="shared" si="11"/>
        <v>Жилой дом площадью 210 кв.м. Адрес: Свердловская область, г. Екатеринбург, СНТ "Яблочко", д. 42. Кадастровый номер 66:41:0108006:85.</v>
      </c>
      <c r="B654" s="27">
        <v>2</v>
      </c>
      <c r="C654" s="27" t="s">
        <v>224</v>
      </c>
      <c r="D654" s="68">
        <f>IF(F654="-","-",MAX($D$8:D653)+1)</f>
        <v>384</v>
      </c>
      <c r="E654" s="44" t="s">
        <v>1122</v>
      </c>
      <c r="F654" s="14" t="s">
        <v>794</v>
      </c>
      <c r="G654" s="14" t="s">
        <v>795</v>
      </c>
      <c r="H654" s="75" t="str">
        <f>IF(I654="-","-",IF(F654="-",MAX($F$8:H653)+1,"-"))</f>
        <v>-</v>
      </c>
      <c r="I654" s="28" t="s">
        <v>1</v>
      </c>
      <c r="J654" s="28" t="s">
        <v>892</v>
      </c>
      <c r="K654" s="61">
        <v>2662165</v>
      </c>
      <c r="L654" s="61">
        <v>2567000</v>
      </c>
      <c r="M654" s="88" t="s">
        <v>12</v>
      </c>
      <c r="N654" s="14" t="s">
        <v>1</v>
      </c>
      <c r="P654" s="21"/>
    </row>
    <row r="655" spans="1:16" s="3" customFormat="1" ht="31.5" x14ac:dyDescent="0.25">
      <c r="A655" s="3" t="str">
        <f t="shared" si="11"/>
        <v>Земельный участок площадью 576 +/- 17 кв.м. Категория земель: земли населенных пунктов, садоводство. Адрес: Свердловская область, г. Екатеринбург, СНТ "Яблочко", участок 42. Кадастровый номер 66:41:0108006:51.</v>
      </c>
      <c r="B655" s="27">
        <v>2</v>
      </c>
      <c r="C655" s="27" t="s">
        <v>224</v>
      </c>
      <c r="D655" s="68">
        <f>IF(F655="-","-",MAX($D$8:D654)+1)</f>
        <v>385</v>
      </c>
      <c r="E655" s="44" t="s">
        <v>1122</v>
      </c>
      <c r="F655" s="14" t="s">
        <v>796</v>
      </c>
      <c r="G655" s="14" t="s">
        <v>797</v>
      </c>
      <c r="H655" s="75" t="str">
        <f>IF(I655="-","-",IF(F655="-",MAX($F$8:H654)+1,"-"))</f>
        <v>-</v>
      </c>
      <c r="I655" s="28" t="s">
        <v>1</v>
      </c>
      <c r="J655" s="28" t="s">
        <v>892</v>
      </c>
      <c r="K655" s="61">
        <v>384000</v>
      </c>
      <c r="L655" s="61">
        <v>703000</v>
      </c>
      <c r="M655" s="88" t="s">
        <v>12</v>
      </c>
      <c r="N655" s="14" t="s">
        <v>1</v>
      </c>
      <c r="P655" s="21"/>
    </row>
    <row r="656" spans="1:16" s="3" customFormat="1" ht="63" x14ac:dyDescent="0.25">
      <c r="A656" s="3" t="str">
        <f t="shared" si="11"/>
        <v>-. -</v>
      </c>
      <c r="B656" s="27" t="s">
        <v>1</v>
      </c>
      <c r="C656" s="27" t="s">
        <v>224</v>
      </c>
      <c r="D656" s="69" t="str">
        <f>IF(F656="-","-",MAX($D$8:D655)+1)</f>
        <v>-</v>
      </c>
      <c r="E656" s="30" t="s">
        <v>1122</v>
      </c>
      <c r="F656" s="80" t="s">
        <v>1</v>
      </c>
      <c r="G656" s="39" t="s">
        <v>1</v>
      </c>
      <c r="H656" s="65">
        <f>IF(I656="-","-",IF(F656="-",MAX($F$8:H655)+1,"-"))</f>
        <v>261</v>
      </c>
      <c r="I656" s="25" t="s">
        <v>1042</v>
      </c>
      <c r="J656" s="26" t="s">
        <v>1</v>
      </c>
      <c r="K656" s="77">
        <v>3046165</v>
      </c>
      <c r="L656" s="77">
        <v>3270000</v>
      </c>
      <c r="M656" s="90" t="s">
        <v>12</v>
      </c>
      <c r="N656" s="25" t="s">
        <v>1043</v>
      </c>
      <c r="P656" s="21"/>
    </row>
    <row r="657" spans="1:16" s="3" customFormat="1" ht="47.25" x14ac:dyDescent="0.25">
      <c r="A657" s="3" t="str">
        <f t="shared" si="11"/>
        <v>Квартира площадью 43,8 кв.м. Адрес: Смоленская область, Дорогобужский район, пгт Верхнеднепровский, ул. Строителей, д. 1А, кв. 15. Кадастровый номер 67:06:0020203:297.</v>
      </c>
      <c r="B657" s="27">
        <v>1</v>
      </c>
      <c r="C657" s="27" t="s">
        <v>224</v>
      </c>
      <c r="D657" s="68">
        <f>IF(F657="-","-",MAX($D$8:D656)+1)</f>
        <v>386</v>
      </c>
      <c r="E657" s="44" t="s">
        <v>1123</v>
      </c>
      <c r="F657" s="14" t="s">
        <v>1171</v>
      </c>
      <c r="G657" s="14" t="s">
        <v>1172</v>
      </c>
      <c r="H657" s="75" t="str">
        <f>IF(I657="-","-",IF(F657="-",MAX($F$8:H656)+1,"-"))</f>
        <v>-</v>
      </c>
      <c r="I657" s="28" t="s">
        <v>1</v>
      </c>
      <c r="J657" s="28" t="s">
        <v>892</v>
      </c>
      <c r="K657" s="61">
        <v>369600</v>
      </c>
      <c r="L657" s="61">
        <v>361000</v>
      </c>
      <c r="M657" s="88" t="s">
        <v>12</v>
      </c>
      <c r="N657" s="14" t="s">
        <v>1</v>
      </c>
      <c r="P657" s="21"/>
    </row>
    <row r="658" spans="1:16" s="3" customFormat="1" ht="51.75" customHeight="1" x14ac:dyDescent="0.25">
      <c r="A658" s="3" t="str">
        <f t="shared" si="11"/>
        <v>-. -</v>
      </c>
      <c r="B658" s="27" t="s">
        <v>1</v>
      </c>
      <c r="C658" s="27" t="s">
        <v>224</v>
      </c>
      <c r="D658" s="69" t="str">
        <f>IF(F658="-","-",MAX($D$8:D657)+1)</f>
        <v>-</v>
      </c>
      <c r="E658" s="30" t="s">
        <v>1123</v>
      </c>
      <c r="F658" s="80" t="s">
        <v>1</v>
      </c>
      <c r="G658" s="39" t="s">
        <v>1</v>
      </c>
      <c r="H658" s="65">
        <f>IF(I658="-","-",IF(F658="-",MAX($F$8:H657)+1,"-"))</f>
        <v>262</v>
      </c>
      <c r="I658" s="25" t="s">
        <v>1191</v>
      </c>
      <c r="J658" s="26" t="s">
        <v>1</v>
      </c>
      <c r="K658" s="77">
        <v>369600</v>
      </c>
      <c r="L658" s="77">
        <v>361000</v>
      </c>
      <c r="M658" s="90" t="s">
        <v>12</v>
      </c>
      <c r="N658" s="25" t="s">
        <v>1192</v>
      </c>
      <c r="P658" s="21"/>
    </row>
    <row r="659" spans="1:16" s="3" customFormat="1" ht="51.75" customHeight="1" x14ac:dyDescent="0.25">
      <c r="A659" s="3" t="str">
        <f t="shared" si="11"/>
        <v>Жилой дом площадью 78,5 кв.м. Адрес: Карачаево-Черкесская Республика, Абазинский район, аул Эльбурган, ул. Пушкина, д. 4. Кадастровый номер 09:03:0190112:207.</v>
      </c>
      <c r="B659" s="27">
        <v>2</v>
      </c>
      <c r="C659" s="27" t="s">
        <v>224</v>
      </c>
      <c r="D659" s="68">
        <f>IF(F659="-","-",MAX($D$8:D658)+1)</f>
        <v>387</v>
      </c>
      <c r="E659" s="44" t="s">
        <v>1124</v>
      </c>
      <c r="F659" s="14" t="s">
        <v>798</v>
      </c>
      <c r="G659" s="14" t="s">
        <v>799</v>
      </c>
      <c r="H659" s="75" t="str">
        <f>IF(I659="-","-",IF(F659="-",MAX($F$8:H658)+1,"-"))</f>
        <v>-</v>
      </c>
      <c r="I659" s="28" t="s">
        <v>1</v>
      </c>
      <c r="J659" s="28" t="s">
        <v>892</v>
      </c>
      <c r="K659" s="61">
        <v>362004</v>
      </c>
      <c r="L659" s="61">
        <v>359000</v>
      </c>
      <c r="M659" s="88" t="s">
        <v>12</v>
      </c>
      <c r="N659" s="14" t="s">
        <v>1</v>
      </c>
      <c r="P659" s="21"/>
    </row>
    <row r="660" spans="1:16" s="3" customFormat="1" ht="51.75" customHeight="1" x14ac:dyDescent="0.25">
      <c r="A660" s="3" t="str">
        <f t="shared" si="11"/>
        <v>Земельный участок площадью 3948 кв.м. Категория земель: земли населенных пунктов. Адрес: Карачаево-Черкесская Республика, Абазинский район, аул Эльбурган, ул. Пушкина, участок 4. Кадастровый номер 09:03:0190103:17.</v>
      </c>
      <c r="B660" s="27">
        <v>2</v>
      </c>
      <c r="C660" s="27" t="s">
        <v>224</v>
      </c>
      <c r="D660" s="68">
        <f>IF(F660="-","-",MAX($D$8:D659)+1)</f>
        <v>388</v>
      </c>
      <c r="E660" s="44" t="s">
        <v>1124</v>
      </c>
      <c r="F660" s="14" t="s">
        <v>800</v>
      </c>
      <c r="G660" s="14" t="s">
        <v>801</v>
      </c>
      <c r="H660" s="75" t="str">
        <f>IF(I660="-","-",IF(F660="-",MAX($F$8:H659)+1,"-"))</f>
        <v>-</v>
      </c>
      <c r="I660" s="28" t="s">
        <v>1</v>
      </c>
      <c r="J660" s="28" t="s">
        <v>892</v>
      </c>
      <c r="K660" s="61">
        <v>353856</v>
      </c>
      <c r="L660" s="61">
        <v>461000</v>
      </c>
      <c r="M660" s="88" t="s">
        <v>12</v>
      </c>
      <c r="N660" s="14" t="s">
        <v>1</v>
      </c>
      <c r="P660" s="21"/>
    </row>
    <row r="661" spans="1:16" s="3" customFormat="1" ht="81.75" customHeight="1" x14ac:dyDescent="0.25">
      <c r="A661" s="3" t="str">
        <f t="shared" si="11"/>
        <v>-. -</v>
      </c>
      <c r="B661" s="27" t="s">
        <v>1</v>
      </c>
      <c r="C661" s="27" t="s">
        <v>224</v>
      </c>
      <c r="D661" s="69" t="str">
        <f>IF(F661="-","-",MAX($D$8:D660)+1)</f>
        <v>-</v>
      </c>
      <c r="E661" s="30" t="s">
        <v>1124</v>
      </c>
      <c r="F661" s="80" t="s">
        <v>1</v>
      </c>
      <c r="G661" s="39" t="s">
        <v>1</v>
      </c>
      <c r="H661" s="65">
        <f>IF(I661="-","-",IF(F661="-",MAX($F$8:H660)+1,"-"))</f>
        <v>263</v>
      </c>
      <c r="I661" s="25" t="s">
        <v>1044</v>
      </c>
      <c r="J661" s="26" t="s">
        <v>1</v>
      </c>
      <c r="K661" s="77">
        <v>715860</v>
      </c>
      <c r="L661" s="77">
        <v>820000</v>
      </c>
      <c r="M661" s="90" t="s">
        <v>12</v>
      </c>
      <c r="N661" s="25" t="s">
        <v>1045</v>
      </c>
      <c r="P661" s="21"/>
    </row>
    <row r="662" spans="1:16" s="3" customFormat="1" ht="47.25" x14ac:dyDescent="0.25">
      <c r="A662" s="3" t="str">
        <f t="shared" si="11"/>
        <v>Жилой дом площадью 146,2 кв.м. Адрес: Республика Северная Осетия - Алания, Правобережный район, г. Беслан, ул. Димитрова, д. 51. Кадастровый номер 15:03:0011020:38.</v>
      </c>
      <c r="B662" s="27">
        <v>2</v>
      </c>
      <c r="C662" s="27" t="s">
        <v>224</v>
      </c>
      <c r="D662" s="68">
        <f>IF(F662="-","-",MAX($D$8:D661)+1)</f>
        <v>389</v>
      </c>
      <c r="E662" s="44" t="s">
        <v>1124</v>
      </c>
      <c r="F662" s="14" t="s">
        <v>802</v>
      </c>
      <c r="G662" s="14" t="s">
        <v>803</v>
      </c>
      <c r="H662" s="75" t="str">
        <f>IF(I662="-","-",IF(F662="-",MAX($F$8:H661)+1,"-"))</f>
        <v>-</v>
      </c>
      <c r="I662" s="28" t="s">
        <v>1</v>
      </c>
      <c r="J662" s="28" t="s">
        <v>892</v>
      </c>
      <c r="K662" s="61">
        <v>1208620</v>
      </c>
      <c r="L662" s="61">
        <v>342000</v>
      </c>
      <c r="M662" s="88" t="s">
        <v>12</v>
      </c>
      <c r="N662" s="14" t="s">
        <v>1</v>
      </c>
      <c r="P662" s="21"/>
    </row>
    <row r="663" spans="1:16" s="3" customFormat="1" ht="49.5" customHeight="1" x14ac:dyDescent="0.25">
      <c r="A663" s="3" t="str">
        <f t="shared" si="11"/>
        <v>Жилой дом площадью 90,8 кв.м. Адрес: Республика Северная Осетия - Алания, Правобережный район, г. Беслан, ул. Димитрова, д. 51. Кадастровый номер 15:03:0011020:39.</v>
      </c>
      <c r="B663" s="27">
        <v>2</v>
      </c>
      <c r="C663" s="27" t="s">
        <v>224</v>
      </c>
      <c r="D663" s="68">
        <f>IF(F663="-","-",MAX($D$8:D662)+1)</f>
        <v>390</v>
      </c>
      <c r="E663" s="44" t="s">
        <v>1124</v>
      </c>
      <c r="F663" s="14" t="s">
        <v>804</v>
      </c>
      <c r="G663" s="14" t="s">
        <v>805</v>
      </c>
      <c r="H663" s="75" t="str">
        <f>IF(I663="-","-",IF(F663="-",MAX($F$8:H662)+1,"-"))</f>
        <v>-</v>
      </c>
      <c r="I663" s="28" t="s">
        <v>1</v>
      </c>
      <c r="J663" s="28" t="s">
        <v>892</v>
      </c>
      <c r="K663" s="61">
        <v>750780</v>
      </c>
      <c r="L663" s="61">
        <v>213000</v>
      </c>
      <c r="M663" s="88" t="s">
        <v>12</v>
      </c>
      <c r="N663" s="14" t="s">
        <v>1</v>
      </c>
      <c r="P663" s="21"/>
    </row>
    <row r="664" spans="1:16" s="3" customFormat="1" ht="47.25" x14ac:dyDescent="0.25">
      <c r="A664" s="3" t="str">
        <f t="shared" si="11"/>
        <v>Земельный участок площадью 858 +/- 21 кв.м. Категория земель: земли населенных пунктов. Адрес: Республика Северная Осетия - Алания, Правобережный район, г. Беслан, ул. Димитрова, участок 51. Кадастровый номер 15:03:0011020:7.</v>
      </c>
      <c r="B664" s="27">
        <v>2</v>
      </c>
      <c r="C664" s="27" t="s">
        <v>224</v>
      </c>
      <c r="D664" s="68">
        <f>IF(F664="-","-",MAX($D$8:D663)+1)</f>
        <v>391</v>
      </c>
      <c r="E664" s="44" t="s">
        <v>1124</v>
      </c>
      <c r="F664" s="14" t="s">
        <v>806</v>
      </c>
      <c r="G664" s="14" t="s">
        <v>807</v>
      </c>
      <c r="H664" s="75" t="str">
        <f>IF(I664="-","-",IF(F664="-",MAX($F$8:H663)+1,"-"))</f>
        <v>-</v>
      </c>
      <c r="I664" s="28" t="s">
        <v>1</v>
      </c>
      <c r="J664" s="28" t="s">
        <v>892</v>
      </c>
      <c r="K664" s="61">
        <v>267235</v>
      </c>
      <c r="L664" s="61">
        <v>1026000</v>
      </c>
      <c r="M664" s="88" t="s">
        <v>12</v>
      </c>
      <c r="N664" s="14" t="s">
        <v>1</v>
      </c>
      <c r="P664" s="21"/>
    </row>
    <row r="665" spans="1:16" s="3" customFormat="1" ht="38.25" customHeight="1" x14ac:dyDescent="0.25">
      <c r="A665" s="3" t="str">
        <f t="shared" si="11"/>
        <v>-. -</v>
      </c>
      <c r="B665" s="27" t="s">
        <v>1</v>
      </c>
      <c r="C665" s="27" t="s">
        <v>224</v>
      </c>
      <c r="D665" s="69" t="str">
        <f>IF(F665="-","-",MAX($D$8:D664)+1)</f>
        <v>-</v>
      </c>
      <c r="E665" s="30" t="s">
        <v>1124</v>
      </c>
      <c r="F665" s="80" t="s">
        <v>1</v>
      </c>
      <c r="G665" s="39" t="s">
        <v>1</v>
      </c>
      <c r="H665" s="65">
        <f>IF(I665="-","-",IF(F665="-",MAX($F$8:H664)+1,"-"))</f>
        <v>264</v>
      </c>
      <c r="I665" s="25" t="s">
        <v>1046</v>
      </c>
      <c r="J665" s="26" t="s">
        <v>1</v>
      </c>
      <c r="K665" s="77">
        <v>2226635</v>
      </c>
      <c r="L665" s="77">
        <v>1581000</v>
      </c>
      <c r="M665" s="90" t="s">
        <v>12</v>
      </c>
      <c r="N665" s="25" t="s">
        <v>1047</v>
      </c>
      <c r="P665" s="21"/>
    </row>
    <row r="666" spans="1:16" s="3" customFormat="1" ht="47.25" x14ac:dyDescent="0.25">
      <c r="A666" s="3" t="str">
        <f t="shared" si="11"/>
        <v>Земельный участок площадью 800 кв.м. Категория земель: земли населенных пунктов, для ведения личного подсобного хозяйства. Адрес: Ставропольский край, Предгорный район, ст-ца Суворовская, ул. Польская, участок 20. Кадастровый номер 26:29:010303:1070.</v>
      </c>
      <c r="B666" s="27">
        <v>2</v>
      </c>
      <c r="C666" s="27" t="s">
        <v>224</v>
      </c>
      <c r="D666" s="68">
        <f>IF(F666="-","-",MAX($D$8:D665)+1)</f>
        <v>392</v>
      </c>
      <c r="E666" s="44" t="s">
        <v>1124</v>
      </c>
      <c r="F666" s="14" t="s">
        <v>548</v>
      </c>
      <c r="G666" s="14" t="s">
        <v>808</v>
      </c>
      <c r="H666" s="75" t="str">
        <f>IF(I666="-","-",IF(F666="-",MAX($F$8:H665)+1,"-"))</f>
        <v>-</v>
      </c>
      <c r="I666" s="28" t="s">
        <v>1</v>
      </c>
      <c r="J666" s="28" t="s">
        <v>892</v>
      </c>
      <c r="K666" s="61">
        <v>277323</v>
      </c>
      <c r="L666" s="61">
        <v>374400</v>
      </c>
      <c r="M666" s="88" t="s">
        <v>12</v>
      </c>
      <c r="N666" s="14" t="s">
        <v>1</v>
      </c>
      <c r="P666" s="21"/>
    </row>
    <row r="667" spans="1:16" s="3" customFormat="1" ht="47.25" x14ac:dyDescent="0.25">
      <c r="A667" s="3" t="str">
        <f t="shared" si="11"/>
        <v>Жилой дом площадью 238,5 кв.м. Адрес: Ставропольский край, Предгорный район, ст-ца Суворовская, ул. Польская, д. 20. Кадастровый номер 26:29:010303:1322.</v>
      </c>
      <c r="B667" s="27">
        <v>2</v>
      </c>
      <c r="C667" s="27" t="s">
        <v>224</v>
      </c>
      <c r="D667" s="68">
        <f>IF(F667="-","-",MAX($D$8:D666)+1)</f>
        <v>393</v>
      </c>
      <c r="E667" s="44" t="s">
        <v>1124</v>
      </c>
      <c r="F667" s="14" t="s">
        <v>809</v>
      </c>
      <c r="G667" s="14" t="s">
        <v>810</v>
      </c>
      <c r="H667" s="75" t="str">
        <f>IF(I667="-","-",IF(F667="-",MAX($F$8:H666)+1,"-"))</f>
        <v>-</v>
      </c>
      <c r="I667" s="28" t="s">
        <v>1</v>
      </c>
      <c r="J667" s="28" t="s">
        <v>892</v>
      </c>
      <c r="K667" s="61">
        <v>2804367</v>
      </c>
      <c r="L667" s="61">
        <v>3453957</v>
      </c>
      <c r="M667" s="88" t="s">
        <v>12</v>
      </c>
      <c r="N667" s="14" t="s">
        <v>1</v>
      </c>
      <c r="P667" s="21"/>
    </row>
    <row r="668" spans="1:16" s="3" customFormat="1" ht="63" x14ac:dyDescent="0.25">
      <c r="A668" s="3" t="str">
        <f t="shared" si="11"/>
        <v>-. -</v>
      </c>
      <c r="B668" s="27" t="s">
        <v>1</v>
      </c>
      <c r="C668" s="27" t="s">
        <v>224</v>
      </c>
      <c r="D668" s="69" t="str">
        <f>IF(F668="-","-",MAX($D$8:D667)+1)</f>
        <v>-</v>
      </c>
      <c r="E668" s="30" t="s">
        <v>1124</v>
      </c>
      <c r="F668" s="80" t="s">
        <v>1</v>
      </c>
      <c r="G668" s="39" t="s">
        <v>1</v>
      </c>
      <c r="H668" s="65">
        <f>IF(I668="-","-",IF(F668="-",MAX($F$8:H667)+1,"-"))</f>
        <v>265</v>
      </c>
      <c r="I668" s="25" t="s">
        <v>1048</v>
      </c>
      <c r="J668" s="26" t="s">
        <v>1</v>
      </c>
      <c r="K668" s="77">
        <v>3081690</v>
      </c>
      <c r="L668" s="77">
        <v>3828357</v>
      </c>
      <c r="M668" s="90" t="s">
        <v>12</v>
      </c>
      <c r="N668" s="25" t="s">
        <v>1049</v>
      </c>
      <c r="P668" s="21"/>
    </row>
    <row r="669" spans="1:16" s="3" customFormat="1" ht="47.25" x14ac:dyDescent="0.25">
      <c r="A669" s="3" t="str">
        <f t="shared" si="11"/>
        <v>Квартира площадью 78,9 кв.м. Адрес: Республика Северная Осетия-Алания, г. Владикавказ, ул. Владикавказская, д. 9, кв. 5. Кадастровый номер 15:09:0040801:3202.</v>
      </c>
      <c r="B669" s="27">
        <v>1</v>
      </c>
      <c r="C669" s="27" t="s">
        <v>224</v>
      </c>
      <c r="D669" s="68">
        <f>IF(F669="-","-",MAX($D$8:D668)+1)</f>
        <v>394</v>
      </c>
      <c r="E669" s="44" t="s">
        <v>1124</v>
      </c>
      <c r="F669" s="14" t="s">
        <v>811</v>
      </c>
      <c r="G669" s="14" t="s">
        <v>812</v>
      </c>
      <c r="H669" s="75" t="str">
        <f>IF(I669="-","-",IF(F669="-",MAX($F$8:H668)+1,"-"))</f>
        <v>-</v>
      </c>
      <c r="I669" s="28" t="s">
        <v>1</v>
      </c>
      <c r="J669" s="28" t="s">
        <v>892</v>
      </c>
      <c r="K669" s="61">
        <v>2415300</v>
      </c>
      <c r="L669" s="61">
        <v>3233085</v>
      </c>
      <c r="M669" s="88" t="s">
        <v>12</v>
      </c>
      <c r="N669" s="14" t="s">
        <v>1</v>
      </c>
      <c r="P669" s="21"/>
    </row>
    <row r="670" spans="1:16" s="3" customFormat="1" ht="63" x14ac:dyDescent="0.25">
      <c r="A670" s="3" t="str">
        <f t="shared" si="11"/>
        <v>-. -</v>
      </c>
      <c r="B670" s="27" t="s">
        <v>1</v>
      </c>
      <c r="C670" s="27" t="s">
        <v>224</v>
      </c>
      <c r="D670" s="69" t="str">
        <f>IF(F670="-","-",MAX($D$8:D669)+1)</f>
        <v>-</v>
      </c>
      <c r="E670" s="30" t="s">
        <v>1124</v>
      </c>
      <c r="F670" s="80" t="s">
        <v>1</v>
      </c>
      <c r="G670" s="39" t="s">
        <v>1</v>
      </c>
      <c r="H670" s="65">
        <f>IF(I670="-","-",IF(F670="-",MAX($F$8:H669)+1,"-"))</f>
        <v>266</v>
      </c>
      <c r="I670" s="25" t="s">
        <v>1050</v>
      </c>
      <c r="J670" s="26" t="s">
        <v>1</v>
      </c>
      <c r="K670" s="77">
        <v>2415300</v>
      </c>
      <c r="L670" s="77">
        <v>3233085</v>
      </c>
      <c r="M670" s="90" t="s">
        <v>12</v>
      </c>
      <c r="N670" s="25" t="s">
        <v>1051</v>
      </c>
      <c r="P670" s="21"/>
    </row>
    <row r="671" spans="1:16" s="3" customFormat="1" ht="50.25" customHeight="1" x14ac:dyDescent="0.25">
      <c r="A671" s="3" t="str">
        <f t="shared" si="11"/>
        <v>Жилой дом площадью 143,5 кв.м. Адрес: Республика Северная Осетия-Алания, Ардонский район, с. Рассвет, ул. Хетагурова, д. 79. Кадастровый номер 15:06:0110102:36.</v>
      </c>
      <c r="B671" s="27">
        <v>2</v>
      </c>
      <c r="C671" s="27" t="s">
        <v>224</v>
      </c>
      <c r="D671" s="68">
        <f>IF(F671="-","-",MAX($D$8:D670)+1)</f>
        <v>395</v>
      </c>
      <c r="E671" s="44" t="s">
        <v>1124</v>
      </c>
      <c r="F671" s="14" t="s">
        <v>813</v>
      </c>
      <c r="G671" s="14" t="s">
        <v>814</v>
      </c>
      <c r="H671" s="75" t="str">
        <f>IF(I671="-","-",IF(F671="-",MAX($F$8:H670)+1,"-"))</f>
        <v>-</v>
      </c>
      <c r="I671" s="28" t="s">
        <v>1</v>
      </c>
      <c r="J671" s="28" t="s">
        <v>892</v>
      </c>
      <c r="K671" s="61">
        <v>1142563</v>
      </c>
      <c r="L671" s="61">
        <v>1495000</v>
      </c>
      <c r="M671" s="88" t="s">
        <v>12</v>
      </c>
      <c r="N671" s="14" t="s">
        <v>1</v>
      </c>
      <c r="P671" s="21"/>
    </row>
    <row r="672" spans="1:16" s="3" customFormat="1" ht="47.25" x14ac:dyDescent="0.25">
      <c r="A672" s="3" t="str">
        <f t="shared" si="11"/>
        <v>Земельный участок площадью 3806 +/- 43 кв.м. Категория земель: земли населенных пунктов, для ведения личного подсобного хозяйства. Адрес: Республика Северная Осетия-Алания, Ардонский район, с. Рассвет, ул. Хетагурова, участок 79. Кадастровый номер 15:06:0</v>
      </c>
      <c r="B672" s="27">
        <v>2</v>
      </c>
      <c r="C672" s="27" t="s">
        <v>224</v>
      </c>
      <c r="D672" s="68">
        <f>IF(F672="-","-",MAX($D$8:D671)+1)</f>
        <v>396</v>
      </c>
      <c r="E672" s="44" t="s">
        <v>1124</v>
      </c>
      <c r="F672" s="14" t="s">
        <v>815</v>
      </c>
      <c r="G672" s="14" t="s">
        <v>816</v>
      </c>
      <c r="H672" s="75" t="str">
        <f>IF(I672="-","-",IF(F672="-",MAX($F$8:H671)+1,"-"))</f>
        <v>-</v>
      </c>
      <c r="I672" s="28" t="s">
        <v>1</v>
      </c>
      <c r="J672" s="28" t="s">
        <v>892</v>
      </c>
      <c r="K672" s="61">
        <v>298400</v>
      </c>
      <c r="L672" s="61">
        <v>373000</v>
      </c>
      <c r="M672" s="88" t="s">
        <v>12</v>
      </c>
      <c r="N672" s="14" t="s">
        <v>1</v>
      </c>
      <c r="P672" s="21"/>
    </row>
    <row r="673" spans="1:16" s="3" customFormat="1" ht="47.25" x14ac:dyDescent="0.25">
      <c r="A673" s="3" t="str">
        <f t="shared" si="11"/>
        <v>-. -</v>
      </c>
      <c r="B673" s="27" t="s">
        <v>1</v>
      </c>
      <c r="C673" s="27" t="s">
        <v>224</v>
      </c>
      <c r="D673" s="69" t="str">
        <f>IF(F673="-","-",MAX($D$8:D672)+1)</f>
        <v>-</v>
      </c>
      <c r="E673" s="30" t="s">
        <v>1124</v>
      </c>
      <c r="F673" s="80" t="s">
        <v>1</v>
      </c>
      <c r="G673" s="39" t="s">
        <v>1</v>
      </c>
      <c r="H673" s="65">
        <f>IF(I673="-","-",IF(F673="-",MAX($F$8:H672)+1,"-"))</f>
        <v>267</v>
      </c>
      <c r="I673" s="25" t="s">
        <v>1052</v>
      </c>
      <c r="J673" s="26" t="s">
        <v>1</v>
      </c>
      <c r="K673" s="77">
        <v>1440963</v>
      </c>
      <c r="L673" s="77">
        <v>1868000</v>
      </c>
      <c r="M673" s="90" t="s">
        <v>12</v>
      </c>
      <c r="N673" s="25" t="s">
        <v>1053</v>
      </c>
      <c r="P673" s="21"/>
    </row>
    <row r="674" spans="1:16" s="3" customFormat="1" ht="31.5" x14ac:dyDescent="0.25">
      <c r="A674" s="3" t="str">
        <f t="shared" si="11"/>
        <v>Жилой дом площадью 177,2 кв.м. Адрес: Тамбовская область, г. Кирсанов, ул. Полковая, д. 5. Кадастровый номер 68:24:0200050:173.</v>
      </c>
      <c r="B674" s="27">
        <v>2</v>
      </c>
      <c r="C674" s="27" t="s">
        <v>224</v>
      </c>
      <c r="D674" s="68">
        <f>IF(F674="-","-",MAX($D$8:D673)+1)</f>
        <v>397</v>
      </c>
      <c r="E674" s="44" t="s">
        <v>1125</v>
      </c>
      <c r="F674" s="14" t="s">
        <v>817</v>
      </c>
      <c r="G674" s="14" t="s">
        <v>818</v>
      </c>
      <c r="H674" s="75" t="str">
        <f>IF(I674="-","-",IF(F674="-",MAX($F$8:H673)+1,"-"))</f>
        <v>-</v>
      </c>
      <c r="I674" s="28" t="s">
        <v>1</v>
      </c>
      <c r="J674" s="28" t="s">
        <v>892</v>
      </c>
      <c r="K674" s="61">
        <v>3546320</v>
      </c>
      <c r="L674" s="61">
        <v>3700000</v>
      </c>
      <c r="M674" s="88" t="s">
        <v>12</v>
      </c>
      <c r="N674" s="14" t="s">
        <v>1</v>
      </c>
      <c r="P674" s="21"/>
    </row>
    <row r="675" spans="1:16" s="3" customFormat="1" ht="37.5" customHeight="1" x14ac:dyDescent="0.25">
      <c r="A675" s="3" t="str">
        <f t="shared" si="11"/>
        <v>Жилой дом площадью 64,9 кв.м. Адрес: Тамбовская область, г. Кирсанов, ул. Полковая, д. 5. Кадастровый номер 68:24:0200050:174.</v>
      </c>
      <c r="B675" s="27">
        <v>2</v>
      </c>
      <c r="C675" s="27" t="s">
        <v>224</v>
      </c>
      <c r="D675" s="68">
        <f>IF(F675="-","-",MAX($D$8:D674)+1)</f>
        <v>398</v>
      </c>
      <c r="E675" s="44" t="s">
        <v>1125</v>
      </c>
      <c r="F675" s="14" t="s">
        <v>819</v>
      </c>
      <c r="G675" s="14" t="s">
        <v>820</v>
      </c>
      <c r="H675" s="75" t="str">
        <f>IF(I675="-","-",IF(F675="-",MAX($F$8:H674)+1,"-"))</f>
        <v>-</v>
      </c>
      <c r="I675" s="28" t="s">
        <v>1</v>
      </c>
      <c r="J675" s="28" t="s">
        <v>892</v>
      </c>
      <c r="K675" s="61">
        <v>339500</v>
      </c>
      <c r="L675" s="61">
        <v>350000</v>
      </c>
      <c r="M675" s="88" t="s">
        <v>12</v>
      </c>
      <c r="N675" s="14" t="s">
        <v>1</v>
      </c>
      <c r="P675" s="21"/>
    </row>
    <row r="676" spans="1:16" s="3" customFormat="1" ht="31.5" x14ac:dyDescent="0.25">
      <c r="A676" s="3" t="str">
        <f t="shared" si="11"/>
        <v>Земельный участок площадью 889 +/- 10 кв.м. Адрес: Тамбовская область, г. Кирсанов, ул. Полковая, участок 5. Кадастровый номер 68:24:0200050:24.</v>
      </c>
      <c r="B676" s="27">
        <v>2</v>
      </c>
      <c r="C676" s="27" t="s">
        <v>224</v>
      </c>
      <c r="D676" s="68">
        <f>IF(F676="-","-",MAX($D$8:D675)+1)</f>
        <v>399</v>
      </c>
      <c r="E676" s="44" t="s">
        <v>1125</v>
      </c>
      <c r="F676" s="14" t="s">
        <v>821</v>
      </c>
      <c r="G676" s="14" t="s">
        <v>822</v>
      </c>
      <c r="H676" s="75" t="str">
        <f>IF(I676="-","-",IF(F676="-",MAX($F$8:H675)+1,"-"))</f>
        <v>-</v>
      </c>
      <c r="I676" s="28" t="s">
        <v>1</v>
      </c>
      <c r="J676" s="28" t="s">
        <v>892</v>
      </c>
      <c r="K676" s="61">
        <v>125227</v>
      </c>
      <c r="L676" s="61">
        <v>150000</v>
      </c>
      <c r="M676" s="88" t="s">
        <v>12</v>
      </c>
      <c r="N676" s="14" t="s">
        <v>1</v>
      </c>
      <c r="P676" s="21"/>
    </row>
    <row r="677" spans="1:16" s="3" customFormat="1" ht="47.25" x14ac:dyDescent="0.25">
      <c r="A677" s="3" t="str">
        <f t="shared" si="11"/>
        <v>-. -</v>
      </c>
      <c r="B677" s="27" t="s">
        <v>1</v>
      </c>
      <c r="C677" s="27" t="s">
        <v>224</v>
      </c>
      <c r="D677" s="69" t="str">
        <f>IF(F677="-","-",MAX($D$8:D676)+1)</f>
        <v>-</v>
      </c>
      <c r="E677" s="30" t="s">
        <v>1125</v>
      </c>
      <c r="F677" s="80" t="s">
        <v>1</v>
      </c>
      <c r="G677" s="39" t="s">
        <v>1</v>
      </c>
      <c r="H677" s="65">
        <f>IF(I677="-","-",IF(F677="-",MAX($F$8:H676)+1,"-"))</f>
        <v>268</v>
      </c>
      <c r="I677" s="25" t="s">
        <v>1054</v>
      </c>
      <c r="J677" s="26" t="s">
        <v>1</v>
      </c>
      <c r="K677" s="77">
        <v>4011047</v>
      </c>
      <c r="L677" s="77">
        <v>4200000</v>
      </c>
      <c r="M677" s="90" t="s">
        <v>12</v>
      </c>
      <c r="N677" s="25" t="s">
        <v>1055</v>
      </c>
      <c r="P677" s="21"/>
    </row>
    <row r="678" spans="1:16" s="3" customFormat="1" ht="47.25" x14ac:dyDescent="0.25">
      <c r="A678" s="3" t="str">
        <f t="shared" si="11"/>
        <v>Земельный участок площадью 2600 +/- 36 кв.м. Категория земель: земли населенных пунктов, для ведения личного подсобного хозяйства. Адрес: Республика Татарстан, Альметьевский район, деревня Болгар-2, ул. Ирня, участок 11Б. Кадастровый номер 16:07:040701:48</v>
      </c>
      <c r="B678" s="27">
        <v>2</v>
      </c>
      <c r="C678" s="27" t="s">
        <v>224</v>
      </c>
      <c r="D678" s="68">
        <f>IF(F678="-","-",MAX($D$8:D677)+1)</f>
        <v>400</v>
      </c>
      <c r="E678" s="44" t="s">
        <v>1126</v>
      </c>
      <c r="F678" s="14" t="s">
        <v>823</v>
      </c>
      <c r="G678" s="14" t="s">
        <v>824</v>
      </c>
      <c r="H678" s="75" t="str">
        <f>IF(I678="-","-",IF(F678="-",MAX($F$8:H677)+1,"-"))</f>
        <v>-</v>
      </c>
      <c r="I678" s="28" t="s">
        <v>1</v>
      </c>
      <c r="J678" s="28" t="s">
        <v>901</v>
      </c>
      <c r="K678" s="61">
        <v>485000</v>
      </c>
      <c r="L678" s="61">
        <v>500000</v>
      </c>
      <c r="M678" s="88" t="s">
        <v>12</v>
      </c>
      <c r="N678" s="14" t="s">
        <v>1</v>
      </c>
      <c r="P678" s="21"/>
    </row>
    <row r="679" spans="1:16" s="3" customFormat="1" ht="31.5" x14ac:dyDescent="0.25">
      <c r="A679" s="3" t="str">
        <f t="shared" si="11"/>
        <v>Жилой дом площадью 62 кв.м. Адрес: Республика Татарстан, Альметьевский район, деревня Болгар-2, ул. Ирня, д. 11Б. Кадастровый номер 16:07:040701:209.</v>
      </c>
      <c r="B679" s="27">
        <v>2</v>
      </c>
      <c r="C679" s="27" t="s">
        <v>224</v>
      </c>
      <c r="D679" s="68">
        <f>IF(F679="-","-",MAX($D$8:D678)+1)</f>
        <v>401</v>
      </c>
      <c r="E679" s="44" t="s">
        <v>1126</v>
      </c>
      <c r="F679" s="14" t="s">
        <v>825</v>
      </c>
      <c r="G679" s="14" t="s">
        <v>826</v>
      </c>
      <c r="H679" s="75" t="str">
        <f>IF(I679="-","-",IF(F679="-",MAX($F$8:H678)+1,"-"))</f>
        <v>-</v>
      </c>
      <c r="I679" s="28" t="s">
        <v>1</v>
      </c>
      <c r="J679" s="28" t="s">
        <v>892</v>
      </c>
      <c r="K679" s="61">
        <v>967895</v>
      </c>
      <c r="L679" s="61">
        <v>1000000</v>
      </c>
      <c r="M679" s="88" t="s">
        <v>12</v>
      </c>
      <c r="N679" s="14" t="s">
        <v>1</v>
      </c>
      <c r="P679" s="21"/>
    </row>
    <row r="680" spans="1:16" s="3" customFormat="1" ht="63" x14ac:dyDescent="0.25">
      <c r="A680" s="3" t="str">
        <f t="shared" si="11"/>
        <v>-. -</v>
      </c>
      <c r="B680" s="27" t="s">
        <v>1</v>
      </c>
      <c r="C680" s="27" t="s">
        <v>224</v>
      </c>
      <c r="D680" s="69" t="str">
        <f>IF(F680="-","-",MAX($D$8:D679)+1)</f>
        <v>-</v>
      </c>
      <c r="E680" s="30" t="s">
        <v>1126</v>
      </c>
      <c r="F680" s="80" t="s">
        <v>1</v>
      </c>
      <c r="G680" s="39" t="s">
        <v>1</v>
      </c>
      <c r="H680" s="65">
        <f>IF(I680="-","-",IF(F680="-",MAX($F$8:H679)+1,"-"))</f>
        <v>269</v>
      </c>
      <c r="I680" s="25" t="s">
        <v>1056</v>
      </c>
      <c r="J680" s="26" t="s">
        <v>1</v>
      </c>
      <c r="K680" s="77">
        <v>1452895</v>
      </c>
      <c r="L680" s="77">
        <v>1500000</v>
      </c>
      <c r="M680" s="90" t="s">
        <v>12</v>
      </c>
      <c r="N680" s="25" t="s">
        <v>1057</v>
      </c>
      <c r="P680" s="21"/>
    </row>
    <row r="681" spans="1:16" s="3" customFormat="1" ht="47.25" x14ac:dyDescent="0.25">
      <c r="A681" s="3" t="str">
        <f t="shared" si="11"/>
        <v>Жилой дом площадью 91,6 кв.м. Адрес: Республика Башкортостан, Туймазинский район, с. Новые Бишинды, ул. Центральная, д. 19. Кадастровый номер 02:46:130601:149.</v>
      </c>
      <c r="B681" s="27">
        <v>2</v>
      </c>
      <c r="C681" s="27" t="s">
        <v>224</v>
      </c>
      <c r="D681" s="68">
        <f>IF(F681="-","-",MAX($D$8:D680)+1)</f>
        <v>402</v>
      </c>
      <c r="E681" s="44" t="s">
        <v>1126</v>
      </c>
      <c r="F681" s="14" t="s">
        <v>827</v>
      </c>
      <c r="G681" s="14" t="s">
        <v>828</v>
      </c>
      <c r="H681" s="75" t="str">
        <f>IF(I681="-","-",IF(F681="-",MAX($F$8:H680)+1,"-"))</f>
        <v>-</v>
      </c>
      <c r="I681" s="28" t="s">
        <v>1</v>
      </c>
      <c r="J681" s="28" t="s">
        <v>892</v>
      </c>
      <c r="K681" s="61">
        <v>947630</v>
      </c>
      <c r="L681" s="61">
        <v>1212841</v>
      </c>
      <c r="M681" s="88" t="s">
        <v>12</v>
      </c>
      <c r="N681" s="14" t="s">
        <v>1</v>
      </c>
      <c r="P681" s="21"/>
    </row>
    <row r="682" spans="1:16" s="3" customFormat="1" ht="47.25" x14ac:dyDescent="0.25">
      <c r="A682" s="3" t="str">
        <f t="shared" si="11"/>
        <v>Земельный участок площадью 1242 кв.м. Категория земель: земли населенных пунктов, для ведения личного подсобного хозяйства. Адрес: Республика Башкортостан, Туймазинский район, с. Новые Бишинды, ул. Центральная, участок 19. Кадастровый номер 02:46:130601:1</v>
      </c>
      <c r="B682" s="27">
        <v>2</v>
      </c>
      <c r="C682" s="27" t="s">
        <v>224</v>
      </c>
      <c r="D682" s="68">
        <f>IF(F682="-","-",MAX($D$8:D681)+1)</f>
        <v>403</v>
      </c>
      <c r="E682" s="44" t="s">
        <v>1126</v>
      </c>
      <c r="F682" s="14" t="s">
        <v>829</v>
      </c>
      <c r="G682" s="14" t="s">
        <v>830</v>
      </c>
      <c r="H682" s="75" t="str">
        <f>IF(I682="-","-",IF(F682="-",MAX($F$8:H681)+1,"-"))</f>
        <v>-</v>
      </c>
      <c r="I682" s="28" t="s">
        <v>1</v>
      </c>
      <c r="J682" s="28" t="s">
        <v>892</v>
      </c>
      <c r="K682" s="61">
        <v>102000</v>
      </c>
      <c r="L682" s="61">
        <v>216104</v>
      </c>
      <c r="M682" s="88" t="s">
        <v>12</v>
      </c>
      <c r="N682" s="14" t="s">
        <v>1</v>
      </c>
      <c r="P682" s="21"/>
    </row>
    <row r="683" spans="1:16" s="3" customFormat="1" ht="63" x14ac:dyDescent="0.25">
      <c r="A683" s="3" t="str">
        <f t="shared" si="11"/>
        <v>-. -</v>
      </c>
      <c r="B683" s="27" t="s">
        <v>1</v>
      </c>
      <c r="C683" s="27" t="s">
        <v>224</v>
      </c>
      <c r="D683" s="69" t="str">
        <f>IF(F683="-","-",MAX($D$8:D682)+1)</f>
        <v>-</v>
      </c>
      <c r="E683" s="30" t="s">
        <v>1126</v>
      </c>
      <c r="F683" s="80" t="s">
        <v>1</v>
      </c>
      <c r="G683" s="39" t="s">
        <v>1</v>
      </c>
      <c r="H683" s="65">
        <f>IF(I683="-","-",IF(F683="-",MAX($F$8:H682)+1,"-"))</f>
        <v>270</v>
      </c>
      <c r="I683" s="25" t="s">
        <v>1058</v>
      </c>
      <c r="J683" s="26" t="s">
        <v>1</v>
      </c>
      <c r="K683" s="77">
        <v>1049630</v>
      </c>
      <c r="L683" s="77">
        <v>1428945</v>
      </c>
      <c r="M683" s="90" t="s">
        <v>12</v>
      </c>
      <c r="N683" s="25" t="s">
        <v>1059</v>
      </c>
      <c r="P683" s="21"/>
    </row>
    <row r="684" spans="1:16" s="3" customFormat="1" ht="31.5" x14ac:dyDescent="0.25">
      <c r="A684" s="3" t="str">
        <f t="shared" si="11"/>
        <v>Жилой дом площадью 57,6 кв.м. Адрес: Республика Татарстан, г. Набережные Челны, ул. Чапаева, д. 96. Кадастровый номер 16:52:030121:22.</v>
      </c>
      <c r="B684" s="27">
        <v>2</v>
      </c>
      <c r="C684" s="27" t="s">
        <v>224</v>
      </c>
      <c r="D684" s="68">
        <f>IF(F684="-","-",MAX($D$8:D683)+1)</f>
        <v>404</v>
      </c>
      <c r="E684" s="44" t="s">
        <v>1126</v>
      </c>
      <c r="F684" s="14" t="s">
        <v>592</v>
      </c>
      <c r="G684" s="14" t="s">
        <v>831</v>
      </c>
      <c r="H684" s="75" t="str">
        <f>IF(I684="-","-",IF(F684="-",MAX($F$8:H683)+1,"-"))</f>
        <v>-</v>
      </c>
      <c r="I684" s="28" t="s">
        <v>1</v>
      </c>
      <c r="J684" s="28" t="s">
        <v>892</v>
      </c>
      <c r="K684" s="61">
        <v>1115554.4099999999</v>
      </c>
      <c r="L684" s="61">
        <v>939486</v>
      </c>
      <c r="M684" s="88" t="s">
        <v>12</v>
      </c>
      <c r="N684" s="14" t="s">
        <v>1</v>
      </c>
      <c r="P684" s="21"/>
    </row>
    <row r="685" spans="1:16" s="3" customFormat="1" ht="51.75" customHeight="1" x14ac:dyDescent="0.25">
      <c r="A685" s="3" t="str">
        <f t="shared" si="11"/>
        <v>Земельный участок площадью 462 +/- 8 кв.м. Категория земель: земли населенных пунктов, под индивидуальную жилую застройку. Адрес: Республика Татарстан, г. Набережные Челны, ул. Чапаева, участок 96. Кадастровый номер 16:52:030121:29.</v>
      </c>
      <c r="B685" s="27">
        <v>2</v>
      </c>
      <c r="C685" s="27" t="s">
        <v>224</v>
      </c>
      <c r="D685" s="68">
        <f>IF(F685="-","-",MAX($D$8:D684)+1)</f>
        <v>405</v>
      </c>
      <c r="E685" s="44" t="s">
        <v>1126</v>
      </c>
      <c r="F685" s="14" t="s">
        <v>832</v>
      </c>
      <c r="G685" s="14" t="s">
        <v>833</v>
      </c>
      <c r="H685" s="75" t="str">
        <f>IF(I685="-","-",IF(F685="-",MAX($F$8:H684)+1,"-"))</f>
        <v>-</v>
      </c>
      <c r="I685" s="28" t="s">
        <v>1</v>
      </c>
      <c r="J685" s="28" t="s">
        <v>892</v>
      </c>
      <c r="K685" s="61">
        <v>315000</v>
      </c>
      <c r="L685" s="61">
        <v>1823514</v>
      </c>
      <c r="M685" s="88" t="s">
        <v>12</v>
      </c>
      <c r="N685" s="14" t="s">
        <v>1</v>
      </c>
      <c r="P685" s="21"/>
    </row>
    <row r="686" spans="1:16" s="3" customFormat="1" ht="63" x14ac:dyDescent="0.25">
      <c r="A686" s="3" t="str">
        <f t="shared" si="11"/>
        <v>-. -</v>
      </c>
      <c r="B686" s="27" t="s">
        <v>1</v>
      </c>
      <c r="C686" s="27" t="s">
        <v>224</v>
      </c>
      <c r="D686" s="69" t="str">
        <f>IF(F686="-","-",MAX($D$8:D685)+1)</f>
        <v>-</v>
      </c>
      <c r="E686" s="30" t="s">
        <v>1126</v>
      </c>
      <c r="F686" s="80" t="s">
        <v>1</v>
      </c>
      <c r="G686" s="39" t="s">
        <v>1</v>
      </c>
      <c r="H686" s="65">
        <f>IF(I686="-","-",IF(F686="-",MAX($F$8:H685)+1,"-"))</f>
        <v>271</v>
      </c>
      <c r="I686" s="25" t="s">
        <v>1060</v>
      </c>
      <c r="J686" s="26" t="s">
        <v>1</v>
      </c>
      <c r="K686" s="77">
        <v>1430554.41</v>
      </c>
      <c r="L686" s="77">
        <v>2763000</v>
      </c>
      <c r="M686" s="90" t="s">
        <v>12</v>
      </c>
      <c r="N686" s="25" t="s">
        <v>1061</v>
      </c>
      <c r="P686" s="21"/>
    </row>
    <row r="687" spans="1:16" s="3" customFormat="1" ht="31.5" x14ac:dyDescent="0.25">
      <c r="A687" s="3" t="str">
        <f t="shared" si="11"/>
        <v>Жилое помещение площадью 70,9 кв.м. Адрес: Республика Татарстан, Буинский район, г. Буинск, ул. Гарнизова, д. 23. Кадастровый номер 16:14:990109:223.</v>
      </c>
      <c r="B687" s="27">
        <v>2</v>
      </c>
      <c r="C687" s="27" t="s">
        <v>224</v>
      </c>
      <c r="D687" s="68">
        <f>IF(F687="-","-",MAX($D$8:D686)+1)</f>
        <v>406</v>
      </c>
      <c r="E687" s="44" t="s">
        <v>1126</v>
      </c>
      <c r="F687" s="14" t="s">
        <v>834</v>
      </c>
      <c r="G687" s="14" t="s">
        <v>835</v>
      </c>
      <c r="H687" s="75" t="str">
        <f>IF(I687="-","-",IF(F687="-",MAX($F$8:H686)+1,"-"))</f>
        <v>-</v>
      </c>
      <c r="I687" s="28" t="s">
        <v>1</v>
      </c>
      <c r="J687" s="28" t="s">
        <v>892</v>
      </c>
      <c r="K687" s="61">
        <v>751002.27</v>
      </c>
      <c r="L687" s="61">
        <v>1206122</v>
      </c>
      <c r="M687" s="88" t="s">
        <v>12</v>
      </c>
      <c r="N687" s="14" t="s">
        <v>1</v>
      </c>
      <c r="P687" s="21"/>
    </row>
    <row r="688" spans="1:16" s="3" customFormat="1" ht="47.25" x14ac:dyDescent="0.25">
      <c r="A688" s="3" t="str">
        <f t="shared" si="11"/>
        <v>Земельный участок площадью 633 +/- 8,81 кв.м. Категория земель: земли населенных пунктов, под индивидуальную жилую застройку. Адрес: Республика Татарстан, Буинский район, г. Буинск, ул. Гарнизова, участок 23. Кадастровый номер 16:14:990109:62.</v>
      </c>
      <c r="B688" s="27">
        <v>2</v>
      </c>
      <c r="C688" s="27" t="s">
        <v>224</v>
      </c>
      <c r="D688" s="68">
        <f>IF(F688="-","-",MAX($D$8:D687)+1)</f>
        <v>407</v>
      </c>
      <c r="E688" s="44" t="s">
        <v>1126</v>
      </c>
      <c r="F688" s="14" t="s">
        <v>836</v>
      </c>
      <c r="G688" s="14" t="s">
        <v>837</v>
      </c>
      <c r="H688" s="75" t="str">
        <f>IF(I688="-","-",IF(F688="-",MAX($F$8:H687)+1,"-"))</f>
        <v>-</v>
      </c>
      <c r="I688" s="28" t="s">
        <v>1</v>
      </c>
      <c r="J688" s="28" t="s">
        <v>892</v>
      </c>
      <c r="K688" s="61">
        <v>313024.5</v>
      </c>
      <c r="L688" s="61">
        <v>480447</v>
      </c>
      <c r="M688" s="88" t="s">
        <v>12</v>
      </c>
      <c r="N688" s="14" t="s">
        <v>1</v>
      </c>
      <c r="P688" s="21"/>
    </row>
    <row r="689" spans="1:16" s="3" customFormat="1" ht="63" x14ac:dyDescent="0.25">
      <c r="A689" s="3" t="str">
        <f t="shared" si="11"/>
        <v>-. -</v>
      </c>
      <c r="B689" s="27" t="s">
        <v>1</v>
      </c>
      <c r="C689" s="27" t="s">
        <v>224</v>
      </c>
      <c r="D689" s="69" t="str">
        <f>IF(F689="-","-",MAX($D$8:D688)+1)</f>
        <v>-</v>
      </c>
      <c r="E689" s="30" t="s">
        <v>1126</v>
      </c>
      <c r="F689" s="80" t="s">
        <v>1</v>
      </c>
      <c r="G689" s="39" t="s">
        <v>1</v>
      </c>
      <c r="H689" s="65">
        <f>IF(I689="-","-",IF(F689="-",MAX($F$8:H688)+1,"-"))</f>
        <v>272</v>
      </c>
      <c r="I689" s="25" t="s">
        <v>1062</v>
      </c>
      <c r="J689" s="26" t="s">
        <v>1</v>
      </c>
      <c r="K689" s="77">
        <v>1064026.77</v>
      </c>
      <c r="L689" s="77">
        <v>1686569</v>
      </c>
      <c r="M689" s="90" t="s">
        <v>12</v>
      </c>
      <c r="N689" s="25" t="s">
        <v>1063</v>
      </c>
      <c r="P689" s="21"/>
    </row>
    <row r="690" spans="1:16" s="3" customFormat="1" ht="47.25" x14ac:dyDescent="0.25">
      <c r="A690" s="3" t="str">
        <f t="shared" si="11"/>
        <v>Земельный участок площадью 3619,39 кв.м. Категория земель: земли населенных пунктов, для ведения личного подсобного хозяйства. Адрес: Республика Татарстан, Альметьевский район, с. Бута, ул. Новая, участок 15 а. Кадастровый номер 16:07:340101:255.</v>
      </c>
      <c r="B690" s="27">
        <v>4</v>
      </c>
      <c r="C690" s="27" t="s">
        <v>224</v>
      </c>
      <c r="D690" s="68">
        <f>IF(F690="-","-",MAX($D$8:D689)+1)</f>
        <v>408</v>
      </c>
      <c r="E690" s="44" t="s">
        <v>1126</v>
      </c>
      <c r="F690" s="14" t="s">
        <v>838</v>
      </c>
      <c r="G690" s="14" t="s">
        <v>839</v>
      </c>
      <c r="H690" s="75" t="str">
        <f>IF(I690="-","-",IF(F690="-",MAX($F$8:H689)+1,"-"))</f>
        <v>-</v>
      </c>
      <c r="I690" s="28" t="s">
        <v>1</v>
      </c>
      <c r="J690" s="28" t="s">
        <v>892</v>
      </c>
      <c r="K690" s="61">
        <v>277500</v>
      </c>
      <c r="L690" s="61">
        <v>350000</v>
      </c>
      <c r="M690" s="88" t="s">
        <v>12</v>
      </c>
      <c r="N690" s="14" t="s">
        <v>1</v>
      </c>
      <c r="P690" s="21"/>
    </row>
    <row r="691" spans="1:16" s="3" customFormat="1" ht="78.75" x14ac:dyDescent="0.25">
      <c r="A691" s="3" t="str">
        <f t="shared" si="11"/>
        <v>-. -</v>
      </c>
      <c r="B691" s="27" t="s">
        <v>1</v>
      </c>
      <c r="C691" s="27" t="s">
        <v>224</v>
      </c>
      <c r="D691" s="69" t="str">
        <f>IF(F691="-","-",MAX($D$8:D690)+1)</f>
        <v>-</v>
      </c>
      <c r="E691" s="30" t="s">
        <v>1126</v>
      </c>
      <c r="F691" s="80" t="s">
        <v>1</v>
      </c>
      <c r="G691" s="39" t="s">
        <v>1</v>
      </c>
      <c r="H691" s="65">
        <f>IF(I691="-","-",IF(F691="-",MAX($F$8:H690)+1,"-"))</f>
        <v>273</v>
      </c>
      <c r="I691" s="25" t="s">
        <v>1064</v>
      </c>
      <c r="J691" s="26" t="s">
        <v>1</v>
      </c>
      <c r="K691" s="77">
        <v>277500</v>
      </c>
      <c r="L691" s="77">
        <v>350000</v>
      </c>
      <c r="M691" s="90" t="s">
        <v>12</v>
      </c>
      <c r="N691" s="25" t="s">
        <v>1065</v>
      </c>
      <c r="P691" s="21"/>
    </row>
    <row r="692" spans="1:16" s="3" customFormat="1" ht="31.5" x14ac:dyDescent="0.25">
      <c r="A692" s="3" t="str">
        <f t="shared" si="11"/>
        <v>Жилой дом площадью 46,7 кв.м. Адрес: Республика Татарстан, г. Нурлат, ул. Южная, д. 5. Кадастровый номер 16:56:010165:61.</v>
      </c>
      <c r="B692" s="27">
        <v>2</v>
      </c>
      <c r="C692" s="27" t="s">
        <v>224</v>
      </c>
      <c r="D692" s="68">
        <f>IF(F692="-","-",MAX($D$8:D691)+1)</f>
        <v>409</v>
      </c>
      <c r="E692" s="44" t="s">
        <v>1126</v>
      </c>
      <c r="F692" s="14" t="s">
        <v>1141</v>
      </c>
      <c r="G692" s="14" t="s">
        <v>1142</v>
      </c>
      <c r="H692" s="75" t="str">
        <f>IF(I692="-","-",IF(F692="-",MAX($F$8:H691)+1,"-"))</f>
        <v>-</v>
      </c>
      <c r="I692" s="28" t="s">
        <v>1</v>
      </c>
      <c r="J692" s="28" t="s">
        <v>892</v>
      </c>
      <c r="K692" s="61">
        <v>474388.09</v>
      </c>
      <c r="L692" s="61">
        <v>551000</v>
      </c>
      <c r="M692" s="88" t="s">
        <v>12</v>
      </c>
      <c r="N692" s="14" t="s">
        <v>1</v>
      </c>
      <c r="P692" s="21"/>
    </row>
    <row r="693" spans="1:16" s="3" customFormat="1" ht="47.25" x14ac:dyDescent="0.25">
      <c r="A693" s="3" t="str">
        <f t="shared" si="11"/>
        <v>Земельный участок площадью 1121 +/- 11,71 кв.м. Категория земель: земли населенных пунктов, индивидуальное жилищное строительство. Адрес: Республика Татарстан, г. Нурлат, ул. Южная, участок 5. Кадастровый номер 16:56:010165:27.</v>
      </c>
      <c r="B693" s="27">
        <v>2</v>
      </c>
      <c r="C693" s="27" t="s">
        <v>224</v>
      </c>
      <c r="D693" s="68">
        <f>IF(F693="-","-",MAX($D$8:D692)+1)</f>
        <v>410</v>
      </c>
      <c r="E693" s="44" t="s">
        <v>1126</v>
      </c>
      <c r="F693" s="14" t="s">
        <v>1143</v>
      </c>
      <c r="G693" s="14" t="s">
        <v>1144</v>
      </c>
      <c r="H693" s="75" t="str">
        <f>IF(I693="-","-",IF(F693="-",MAX($F$8:H692)+1,"-"))</f>
        <v>-</v>
      </c>
      <c r="I693" s="28" t="s">
        <v>1</v>
      </c>
      <c r="J693" s="28" t="s">
        <v>892</v>
      </c>
      <c r="K693" s="61">
        <v>156000</v>
      </c>
      <c r="L693" s="61">
        <v>231000</v>
      </c>
      <c r="M693" s="88" t="s">
        <v>12</v>
      </c>
      <c r="N693" s="14" t="s">
        <v>1</v>
      </c>
      <c r="P693" s="21"/>
    </row>
    <row r="694" spans="1:16" s="3" customFormat="1" ht="63" x14ac:dyDescent="0.25">
      <c r="A694" s="3" t="str">
        <f t="shared" si="11"/>
        <v>-. -</v>
      </c>
      <c r="B694" s="27" t="s">
        <v>1</v>
      </c>
      <c r="C694" s="27" t="s">
        <v>224</v>
      </c>
      <c r="D694" s="69" t="str">
        <f>IF(F694="-","-",MAX($D$8:D693)+1)</f>
        <v>-</v>
      </c>
      <c r="E694" s="30" t="s">
        <v>1126</v>
      </c>
      <c r="F694" s="80" t="s">
        <v>1</v>
      </c>
      <c r="G694" s="39" t="s">
        <v>1</v>
      </c>
      <c r="H694" s="65">
        <f>IF(I694="-","-",IF(F694="-",MAX($F$8:H693)+1,"-"))</f>
        <v>274</v>
      </c>
      <c r="I694" s="25" t="s">
        <v>1147</v>
      </c>
      <c r="J694" s="26" t="s">
        <v>1</v>
      </c>
      <c r="K694" s="77">
        <v>630388.09000000008</v>
      </c>
      <c r="L694" s="77">
        <v>782000</v>
      </c>
      <c r="M694" s="90" t="s">
        <v>12</v>
      </c>
      <c r="N694" s="25" t="s">
        <v>1150</v>
      </c>
      <c r="P694" s="21"/>
    </row>
    <row r="695" spans="1:16" s="3" customFormat="1" ht="50.25" customHeight="1" x14ac:dyDescent="0.25">
      <c r="A695" s="3" t="str">
        <f t="shared" si="11"/>
        <v>Жилой дом площадью 49,6 кв.м. Адрес: Республика Татарстан, Сармановский район, с. Рангазар, ул. Рахматуллина, д. 36. Кадастровый номер 16:36:090101:299.</v>
      </c>
      <c r="B695" s="27">
        <v>2</v>
      </c>
      <c r="C695" s="27" t="s">
        <v>224</v>
      </c>
      <c r="D695" s="68">
        <f>IF(F695="-","-",MAX($D$8:D694)+1)</f>
        <v>411</v>
      </c>
      <c r="E695" s="44" t="s">
        <v>1126</v>
      </c>
      <c r="F695" s="14" t="s">
        <v>1173</v>
      </c>
      <c r="G695" s="14" t="s">
        <v>1174</v>
      </c>
      <c r="H695" s="75" t="str">
        <f>IF(I695="-","-",IF(F695="-",MAX($F$8:H694)+1,"-"))</f>
        <v>-</v>
      </c>
      <c r="I695" s="28" t="s">
        <v>1</v>
      </c>
      <c r="J695" s="28" t="s">
        <v>892</v>
      </c>
      <c r="K695" s="61">
        <v>292906.53999999998</v>
      </c>
      <c r="L695" s="61">
        <v>70000</v>
      </c>
      <c r="M695" s="88" t="s">
        <v>12</v>
      </c>
      <c r="N695" s="14" t="s">
        <v>1</v>
      </c>
      <c r="P695" s="21"/>
    </row>
    <row r="696" spans="1:16" s="3" customFormat="1" ht="47.25" x14ac:dyDescent="0.25">
      <c r="A696" s="3" t="str">
        <f t="shared" si="11"/>
        <v>Земельный участок площадью 4706,63 кв.м. Категория земель: земли населенных пунктов, для ведения личного подсобного хозяйства. Адрес: Республика Татарстан, Сармановский район, с. Рангазар, ул. Рахматуллина, участок 36. Кадастровый номер 16:36:090101:10.</v>
      </c>
      <c r="B696" s="27">
        <v>2</v>
      </c>
      <c r="C696" s="27" t="s">
        <v>224</v>
      </c>
      <c r="D696" s="68">
        <f>IF(F696="-","-",MAX($D$8:D695)+1)</f>
        <v>412</v>
      </c>
      <c r="E696" s="44" t="s">
        <v>1126</v>
      </c>
      <c r="F696" s="14" t="s">
        <v>1175</v>
      </c>
      <c r="G696" s="14" t="s">
        <v>1176</v>
      </c>
      <c r="H696" s="75" t="str">
        <f>IF(I696="-","-",IF(F696="-",MAX($F$8:H695)+1,"-"))</f>
        <v>-</v>
      </c>
      <c r="I696" s="28" t="s">
        <v>1</v>
      </c>
      <c r="J696" s="28" t="s">
        <v>892</v>
      </c>
      <c r="K696" s="61">
        <v>276750</v>
      </c>
      <c r="L696" s="61">
        <v>329000</v>
      </c>
      <c r="M696" s="88" t="s">
        <v>12</v>
      </c>
      <c r="N696" s="14" t="s">
        <v>1</v>
      </c>
      <c r="P696" s="21"/>
    </row>
    <row r="697" spans="1:16" s="3" customFormat="1" ht="63" x14ac:dyDescent="0.25">
      <c r="A697" s="3" t="str">
        <f t="shared" si="11"/>
        <v>-. -</v>
      </c>
      <c r="B697" s="27" t="s">
        <v>1</v>
      </c>
      <c r="C697" s="27" t="s">
        <v>224</v>
      </c>
      <c r="D697" s="69" t="str">
        <f>IF(F697="-","-",MAX($D$8:D696)+1)</f>
        <v>-</v>
      </c>
      <c r="E697" s="30" t="s">
        <v>1126</v>
      </c>
      <c r="F697" s="80" t="s">
        <v>1</v>
      </c>
      <c r="G697" s="39" t="s">
        <v>1</v>
      </c>
      <c r="H697" s="65">
        <f>IF(I697="-","-",IF(F697="-",MAX($F$8:H696)+1,"-"))</f>
        <v>275</v>
      </c>
      <c r="I697" s="25" t="s">
        <v>1193</v>
      </c>
      <c r="J697" s="26" t="s">
        <v>1</v>
      </c>
      <c r="K697" s="77">
        <v>569656.54</v>
      </c>
      <c r="L697" s="77">
        <v>399000</v>
      </c>
      <c r="M697" s="90" t="s">
        <v>12</v>
      </c>
      <c r="N697" s="25" t="s">
        <v>1194</v>
      </c>
      <c r="P697" s="21"/>
    </row>
    <row r="698" spans="1:16" s="3" customFormat="1" ht="48.75" customHeight="1" x14ac:dyDescent="0.25">
      <c r="A698" s="3" t="str">
        <f t="shared" si="11"/>
        <v>Квартира площадью 67,8 кв.м. Адрес: Республика Татарстан, Алькеевский район, с. Базарные Матаки, ул. Хамидуллина, д. 58, кв. 1. Кадастровый номер 16:06:030302:388.</v>
      </c>
      <c r="B698" s="27">
        <v>2</v>
      </c>
      <c r="C698" s="27" t="s">
        <v>224</v>
      </c>
      <c r="D698" s="68">
        <f>IF(F698="-","-",MAX($D$8:D697)+1)</f>
        <v>413</v>
      </c>
      <c r="E698" s="44" t="s">
        <v>1126</v>
      </c>
      <c r="F698" s="14" t="s">
        <v>678</v>
      </c>
      <c r="G698" s="14" t="s">
        <v>1253</v>
      </c>
      <c r="H698" s="75" t="str">
        <f>IF(I698="-","-",IF(F698="-",MAX($F$8:H697)+1,"-"))</f>
        <v>-</v>
      </c>
      <c r="I698" s="28" t="s">
        <v>1</v>
      </c>
      <c r="J698" s="28" t="s">
        <v>892</v>
      </c>
      <c r="K698" s="61">
        <v>227600.22</v>
      </c>
      <c r="L698" s="61">
        <v>380000</v>
      </c>
      <c r="M698" s="88" t="s">
        <v>12</v>
      </c>
      <c r="N698" s="14" t="s">
        <v>1</v>
      </c>
      <c r="P698" s="21"/>
    </row>
    <row r="699" spans="1:16" s="3" customFormat="1" ht="47.25" x14ac:dyDescent="0.25">
      <c r="A699" s="3" t="str">
        <f t="shared" si="11"/>
        <v>Земельный участок площадью 1427 +/-26 кв.м. Категория земель: земли населенных пунктов, для ведения личного подсобного хозяйства. Адрес: Республика Татарстан, Алькеевский район, с. Базарные Матаки, ул. Хамидуллина, участок 58-1. Кадастровый номер 16:06:03</v>
      </c>
      <c r="B699" s="27">
        <v>2</v>
      </c>
      <c r="C699" s="27" t="s">
        <v>224</v>
      </c>
      <c r="D699" s="68">
        <f>IF(F699="-","-",MAX($D$8:D698)+1)</f>
        <v>414</v>
      </c>
      <c r="E699" s="44" t="s">
        <v>1126</v>
      </c>
      <c r="F699" s="14" t="s">
        <v>1254</v>
      </c>
      <c r="G699" s="14" t="s">
        <v>1255</v>
      </c>
      <c r="H699" s="75" t="str">
        <f>IF(I699="-","-",IF(F699="-",MAX($F$8:H698)+1,"-"))</f>
        <v>-</v>
      </c>
      <c r="I699" s="28" t="s">
        <v>1</v>
      </c>
      <c r="J699" s="28" t="s">
        <v>892</v>
      </c>
      <c r="K699" s="61">
        <v>111938</v>
      </c>
      <c r="L699" s="61">
        <v>190000</v>
      </c>
      <c r="M699" s="88" t="s">
        <v>12</v>
      </c>
      <c r="N699" s="14" t="s">
        <v>1</v>
      </c>
      <c r="P699" s="21"/>
    </row>
    <row r="700" spans="1:16" s="3" customFormat="1" ht="63" x14ac:dyDescent="0.25">
      <c r="A700" s="3" t="str">
        <f t="shared" si="11"/>
        <v>-. -</v>
      </c>
      <c r="B700" s="27" t="s">
        <v>1</v>
      </c>
      <c r="C700" s="27" t="s">
        <v>224</v>
      </c>
      <c r="D700" s="69" t="str">
        <f>IF(F700="-","-",MAX($D$8:D699)+1)</f>
        <v>-</v>
      </c>
      <c r="E700" s="30" t="s">
        <v>1126</v>
      </c>
      <c r="F700" s="80" t="s">
        <v>1</v>
      </c>
      <c r="G700" s="39" t="s">
        <v>1</v>
      </c>
      <c r="H700" s="65">
        <f>IF(I700="-","-",IF(F700="-",MAX($F$8:H699)+1,"-"))</f>
        <v>276</v>
      </c>
      <c r="I700" s="25" t="s">
        <v>1271</v>
      </c>
      <c r="J700" s="26" t="s">
        <v>1</v>
      </c>
      <c r="K700" s="77">
        <v>339538.22</v>
      </c>
      <c r="L700" s="77">
        <v>570000</v>
      </c>
      <c r="M700" s="90" t="s">
        <v>12</v>
      </c>
      <c r="N700" s="25" t="s">
        <v>1272</v>
      </c>
      <c r="P700" s="21"/>
    </row>
    <row r="701" spans="1:16" s="3" customFormat="1" ht="31.5" x14ac:dyDescent="0.25">
      <c r="A701" s="3" t="str">
        <f t="shared" si="11"/>
        <v>Жилой дом площадью 255,4 кв.м. Адрес: Тверская область, г. Кашин, ул. Чистякова, д. 1а. Кадастровый номер 69:41:0010420:32.</v>
      </c>
      <c r="B701" s="27">
        <v>2</v>
      </c>
      <c r="C701" s="27" t="s">
        <v>224</v>
      </c>
      <c r="D701" s="68">
        <f>IF(F701="-","-",MAX($D$8:D700)+1)</f>
        <v>415</v>
      </c>
      <c r="E701" s="44" t="s">
        <v>1127</v>
      </c>
      <c r="F701" s="14" t="s">
        <v>840</v>
      </c>
      <c r="G701" s="14" t="s">
        <v>841</v>
      </c>
      <c r="H701" s="75" t="str">
        <f>IF(I701="-","-",IF(F701="-",MAX($F$8:H700)+1,"-"))</f>
        <v>-</v>
      </c>
      <c r="I701" s="28" t="s">
        <v>1</v>
      </c>
      <c r="J701" s="28" t="s">
        <v>892</v>
      </c>
      <c r="K701" s="61">
        <v>4080000</v>
      </c>
      <c r="L701" s="61">
        <v>4197000</v>
      </c>
      <c r="M701" s="88" t="s">
        <v>12</v>
      </c>
      <c r="N701" s="14" t="s">
        <v>1</v>
      </c>
      <c r="P701" s="21"/>
    </row>
    <row r="702" spans="1:16" s="3" customFormat="1" ht="50.25" customHeight="1" x14ac:dyDescent="0.25">
      <c r="A702" s="3" t="str">
        <f t="shared" si="11"/>
        <v>Земельный участок площадью 453 кв.м. Категория земель: земли населенных пунктов, для ведения личного подсобного хозяйства. Адрес: Тверская область, г. Кашин, ул. Чистякова, участок 1а. Кадастровый номер 69:41:0010412:5.</v>
      </c>
      <c r="B702" s="27">
        <v>2</v>
      </c>
      <c r="C702" s="27" t="s">
        <v>224</v>
      </c>
      <c r="D702" s="68">
        <f>IF(F702="-","-",MAX($D$8:D701)+1)</f>
        <v>416</v>
      </c>
      <c r="E702" s="44" t="s">
        <v>1127</v>
      </c>
      <c r="F702" s="14" t="s">
        <v>842</v>
      </c>
      <c r="G702" s="14" t="s">
        <v>843</v>
      </c>
      <c r="H702" s="75" t="str">
        <f>IF(I702="-","-",IF(F702="-",MAX($F$8:H701)+1,"-"))</f>
        <v>-</v>
      </c>
      <c r="I702" s="28" t="s">
        <v>1</v>
      </c>
      <c r="J702" s="28" t="s">
        <v>892</v>
      </c>
      <c r="K702" s="61">
        <v>263549</v>
      </c>
      <c r="L702" s="61">
        <v>364000</v>
      </c>
      <c r="M702" s="88" t="s">
        <v>12</v>
      </c>
      <c r="N702" s="14" t="s">
        <v>1</v>
      </c>
      <c r="P702" s="21"/>
    </row>
    <row r="703" spans="1:16" s="3" customFormat="1" ht="63" x14ac:dyDescent="0.25">
      <c r="A703" s="3" t="str">
        <f t="shared" si="11"/>
        <v>-. -</v>
      </c>
      <c r="B703" s="27" t="s">
        <v>1</v>
      </c>
      <c r="C703" s="27" t="s">
        <v>224</v>
      </c>
      <c r="D703" s="69" t="str">
        <f>IF(F703="-","-",MAX($D$8:D702)+1)</f>
        <v>-</v>
      </c>
      <c r="E703" s="30" t="s">
        <v>1127</v>
      </c>
      <c r="F703" s="80" t="s">
        <v>1</v>
      </c>
      <c r="G703" s="39" t="s">
        <v>1</v>
      </c>
      <c r="H703" s="65">
        <f>IF(I703="-","-",IF(F703="-",MAX($F$8:H702)+1,"-"))</f>
        <v>277</v>
      </c>
      <c r="I703" s="25" t="s">
        <v>1066</v>
      </c>
      <c r="J703" s="26" t="s">
        <v>1</v>
      </c>
      <c r="K703" s="77">
        <v>4343549</v>
      </c>
      <c r="L703" s="77">
        <v>4561000</v>
      </c>
      <c r="M703" s="90" t="s">
        <v>12</v>
      </c>
      <c r="N703" s="25" t="s">
        <v>1067</v>
      </c>
      <c r="P703" s="21"/>
    </row>
    <row r="704" spans="1:16" s="3" customFormat="1" ht="31.5" x14ac:dyDescent="0.25">
      <c r="A704" s="3" t="str">
        <f t="shared" si="11"/>
        <v>Жилой дом площадью 193,9 кв.м. Адрес: Тульская область, Суворовский район, г. Суворов, ул. Мусоргского, д. 13. Кадастровый номер 71:18:030208:2141.</v>
      </c>
      <c r="B704" s="27">
        <v>2</v>
      </c>
      <c r="C704" s="27" t="s">
        <v>224</v>
      </c>
      <c r="D704" s="68">
        <f>IF(F704="-","-",MAX($D$8:D703)+1)</f>
        <v>417</v>
      </c>
      <c r="E704" s="44" t="s">
        <v>1128</v>
      </c>
      <c r="F704" s="14" t="s">
        <v>844</v>
      </c>
      <c r="G704" s="14" t="s">
        <v>845</v>
      </c>
      <c r="H704" s="75" t="str">
        <f>IF(I704="-","-",IF(F704="-",MAX($F$8:H703)+1,"-"))</f>
        <v>-</v>
      </c>
      <c r="I704" s="28" t="s">
        <v>1</v>
      </c>
      <c r="J704" s="28" t="s">
        <v>892</v>
      </c>
      <c r="K704" s="61">
        <v>1951446</v>
      </c>
      <c r="L704" s="61">
        <v>2000000</v>
      </c>
      <c r="M704" s="88" t="s">
        <v>12</v>
      </c>
      <c r="N704" s="14" t="s">
        <v>1</v>
      </c>
      <c r="P704" s="21"/>
    </row>
    <row r="705" spans="1:16" s="3" customFormat="1" ht="50.25" customHeight="1" x14ac:dyDescent="0.25">
      <c r="A705" s="3" t="str">
        <f t="shared" si="11"/>
        <v>Земельный участок площадью 1100 кв.м. Категория земель: земли населенных пунктов, для индивидуального жилого дома. Адрес: Тульская область, Суворовский район, г. Суворов, ул. Мусоргского, участок 13. Кадастровый номер 71:18:030208:3.</v>
      </c>
      <c r="B705" s="27">
        <v>2</v>
      </c>
      <c r="C705" s="27" t="s">
        <v>224</v>
      </c>
      <c r="D705" s="68">
        <f>IF(F705="-","-",MAX($D$8:D704)+1)</f>
        <v>418</v>
      </c>
      <c r="E705" s="44" t="s">
        <v>1128</v>
      </c>
      <c r="F705" s="14" t="s">
        <v>846</v>
      </c>
      <c r="G705" s="14" t="s">
        <v>847</v>
      </c>
      <c r="H705" s="75" t="str">
        <f>IF(I705="-","-",IF(F705="-",MAX($F$8:H704)+1,"-"))</f>
        <v>-</v>
      </c>
      <c r="I705" s="28" t="s">
        <v>1</v>
      </c>
      <c r="J705" s="28" t="s">
        <v>892</v>
      </c>
      <c r="K705" s="61">
        <v>230084</v>
      </c>
      <c r="L705" s="61">
        <v>250000</v>
      </c>
      <c r="M705" s="88" t="s">
        <v>12</v>
      </c>
      <c r="N705" s="14" t="s">
        <v>1</v>
      </c>
      <c r="P705" s="21"/>
    </row>
    <row r="706" spans="1:16" s="3" customFormat="1" ht="63" x14ac:dyDescent="0.25">
      <c r="A706" s="3" t="str">
        <f t="shared" si="11"/>
        <v>-. -</v>
      </c>
      <c r="B706" s="27" t="s">
        <v>1</v>
      </c>
      <c r="C706" s="27" t="s">
        <v>224</v>
      </c>
      <c r="D706" s="69" t="str">
        <f>IF(F706="-","-",MAX($D$8:D705)+1)</f>
        <v>-</v>
      </c>
      <c r="E706" s="30" t="s">
        <v>1128</v>
      </c>
      <c r="F706" s="80" t="s">
        <v>1</v>
      </c>
      <c r="G706" s="39" t="s">
        <v>1</v>
      </c>
      <c r="H706" s="65">
        <f>IF(I706="-","-",IF(F706="-",MAX($F$8:H705)+1,"-"))</f>
        <v>278</v>
      </c>
      <c r="I706" s="25" t="s">
        <v>1068</v>
      </c>
      <c r="J706" s="26" t="s">
        <v>1</v>
      </c>
      <c r="K706" s="77">
        <v>2181530</v>
      </c>
      <c r="L706" s="77">
        <v>2250000</v>
      </c>
      <c r="M706" s="90" t="s">
        <v>12</v>
      </c>
      <c r="N706" s="25" t="s">
        <v>1069</v>
      </c>
      <c r="P706" s="21"/>
    </row>
    <row r="707" spans="1:16" s="3" customFormat="1" ht="47.25" x14ac:dyDescent="0.25">
      <c r="A707" s="3" t="str">
        <f t="shared" si="11"/>
        <v>Земельный участок площадью 2500 +/- 35 кв.м. Категория земель: земли населенных пунктов, для ведения личного подсобного хозяйства. Адрес: Тульская область, Киреевский район, деревня Александровка, ул. Лесная, участок 42. Кадастровый номер 71:12:020316:63.</v>
      </c>
      <c r="B707" s="27">
        <v>2</v>
      </c>
      <c r="C707" s="27" t="s">
        <v>224</v>
      </c>
      <c r="D707" s="68">
        <f>IF(F707="-","-",MAX($D$8:D706)+1)</f>
        <v>419</v>
      </c>
      <c r="E707" s="44" t="s">
        <v>1128</v>
      </c>
      <c r="F707" s="14" t="s">
        <v>848</v>
      </c>
      <c r="G707" s="14" t="s">
        <v>849</v>
      </c>
      <c r="H707" s="75" t="str">
        <f>IF(I707="-","-",IF(F707="-",MAX($F$8:H706)+1,"-"))</f>
        <v>-</v>
      </c>
      <c r="I707" s="28" t="s">
        <v>1</v>
      </c>
      <c r="J707" s="28" t="s">
        <v>892</v>
      </c>
      <c r="K707" s="61">
        <v>138070</v>
      </c>
      <c r="L707" s="61">
        <v>150000</v>
      </c>
      <c r="M707" s="88" t="s">
        <v>12</v>
      </c>
      <c r="N707" s="14" t="s">
        <v>1</v>
      </c>
      <c r="P707" s="21"/>
    </row>
    <row r="708" spans="1:16" s="3" customFormat="1" ht="47.25" x14ac:dyDescent="0.25">
      <c r="A708" s="3" t="str">
        <f t="shared" si="11"/>
        <v>Жилой дом площадью 119,2 кв.м. Адрес: Тульская область, Киреевский район, деревня Александровка, ул. Лесная, д. 42. Кадастровый номер 71:12:050206:344.</v>
      </c>
      <c r="B708" s="27">
        <v>2</v>
      </c>
      <c r="C708" s="27" t="s">
        <v>224</v>
      </c>
      <c r="D708" s="68">
        <f>IF(F708="-","-",MAX($D$8:D707)+1)</f>
        <v>420</v>
      </c>
      <c r="E708" s="44" t="s">
        <v>1128</v>
      </c>
      <c r="F708" s="14" t="s">
        <v>850</v>
      </c>
      <c r="G708" s="14" t="s">
        <v>851</v>
      </c>
      <c r="H708" s="75" t="str">
        <f>IF(I708="-","-",IF(F708="-",MAX($F$8:H707)+1,"-"))</f>
        <v>-</v>
      </c>
      <c r="I708" s="28" t="s">
        <v>1</v>
      </c>
      <c r="J708" s="28" t="s">
        <v>892</v>
      </c>
      <c r="K708" s="61">
        <v>1475855</v>
      </c>
      <c r="L708" s="61">
        <v>1651000</v>
      </c>
      <c r="M708" s="88" t="s">
        <v>12</v>
      </c>
      <c r="N708" s="14" t="s">
        <v>1</v>
      </c>
      <c r="P708" s="21"/>
    </row>
    <row r="709" spans="1:16" s="3" customFormat="1" ht="63" x14ac:dyDescent="0.25">
      <c r="A709" s="3" t="str">
        <f t="shared" si="11"/>
        <v>-. -</v>
      </c>
      <c r="B709" s="27" t="s">
        <v>1</v>
      </c>
      <c r="C709" s="27" t="s">
        <v>224</v>
      </c>
      <c r="D709" s="69" t="str">
        <f>IF(F709="-","-",MAX($D$8:D708)+1)</f>
        <v>-</v>
      </c>
      <c r="E709" s="30" t="s">
        <v>1128</v>
      </c>
      <c r="F709" s="80" t="s">
        <v>1</v>
      </c>
      <c r="G709" s="39" t="s">
        <v>1</v>
      </c>
      <c r="H709" s="65">
        <f>IF(I709="-","-",IF(F709="-",MAX($F$8:H708)+1,"-"))</f>
        <v>279</v>
      </c>
      <c r="I709" s="25" t="s">
        <v>1070</v>
      </c>
      <c r="J709" s="26" t="s">
        <v>1</v>
      </c>
      <c r="K709" s="77">
        <v>1613925</v>
      </c>
      <c r="L709" s="77">
        <v>1801000</v>
      </c>
      <c r="M709" s="90" t="s">
        <v>12</v>
      </c>
      <c r="N709" s="25" t="s">
        <v>1071</v>
      </c>
      <c r="P709" s="21"/>
    </row>
    <row r="710" spans="1:16" s="3" customFormat="1" ht="31.5" x14ac:dyDescent="0.25">
      <c r="A710" s="3" t="str">
        <f t="shared" si="11"/>
        <v>Жилой дом площадью 86,6 кв.м. Адрес: Московская область, г. Домодедово, мкр. Барыбино, ул. Агрохимиков, д. 4а. Кадастровый номер 50:28:0040115:182.</v>
      </c>
      <c r="B710" s="27">
        <v>2</v>
      </c>
      <c r="C710" s="27" t="s">
        <v>224</v>
      </c>
      <c r="D710" s="68">
        <f>IF(F710="-","-",MAX($D$8:D709)+1)</f>
        <v>421</v>
      </c>
      <c r="E710" s="44" t="s">
        <v>1128</v>
      </c>
      <c r="F710" s="14" t="s">
        <v>852</v>
      </c>
      <c r="G710" s="14" t="s">
        <v>853</v>
      </c>
      <c r="H710" s="75" t="str">
        <f>IF(I710="-","-",IF(F710="-",MAX($F$8:H709)+1,"-"))</f>
        <v>-</v>
      </c>
      <c r="I710" s="28" t="s">
        <v>1</v>
      </c>
      <c r="J710" s="28" t="s">
        <v>892</v>
      </c>
      <c r="K710" s="61">
        <v>2634430.38</v>
      </c>
      <c r="L710" s="61">
        <v>3769951</v>
      </c>
      <c r="M710" s="88" t="s">
        <v>12</v>
      </c>
      <c r="N710" s="14" t="s">
        <v>1</v>
      </c>
      <c r="P710" s="21"/>
    </row>
    <row r="711" spans="1:16" s="3" customFormat="1" ht="47.25" x14ac:dyDescent="0.25">
      <c r="A711" s="3" t="str">
        <f t="shared" ref="A711:A749" si="12">LEFT(CONCATENATE(IF(RIGHT(F711,1)=".",LEFT(F711,LEN(F711)-1),F711),". ",G711),255)</f>
        <v>Земельный участок площадью 1200 +/- 12 кв.м. Категория земель: земли населенных пунктов, для индивидуального жилищного строительства. Адрес: Московская область, г. Домодедово, мкр. Барыбино, ул. Агрохимиков, участок 4а. Кадастровый номер 50:28:0040115:60.</v>
      </c>
      <c r="B711" s="27">
        <v>2</v>
      </c>
      <c r="C711" s="27" t="s">
        <v>224</v>
      </c>
      <c r="D711" s="68">
        <f>IF(F711="-","-",MAX($D$8:D710)+1)</f>
        <v>422</v>
      </c>
      <c r="E711" s="44" t="s">
        <v>1128</v>
      </c>
      <c r="F711" s="14" t="s">
        <v>854</v>
      </c>
      <c r="G711" s="14" t="s">
        <v>855</v>
      </c>
      <c r="H711" s="75" t="str">
        <f>IF(I711="-","-",IF(F711="-",MAX($F$8:H710)+1,"-"))</f>
        <v>-</v>
      </c>
      <c r="I711" s="28" t="s">
        <v>1</v>
      </c>
      <c r="J711" s="28" t="s">
        <v>892</v>
      </c>
      <c r="K711" s="61">
        <v>780947</v>
      </c>
      <c r="L711" s="61">
        <v>762000</v>
      </c>
      <c r="M711" s="88" t="s">
        <v>12</v>
      </c>
      <c r="N711" s="14" t="s">
        <v>1</v>
      </c>
      <c r="P711" s="21"/>
    </row>
    <row r="712" spans="1:16" s="3" customFormat="1" ht="63" x14ac:dyDescent="0.25">
      <c r="A712" s="3" t="str">
        <f t="shared" si="12"/>
        <v>-. -</v>
      </c>
      <c r="B712" s="27" t="s">
        <v>1</v>
      </c>
      <c r="C712" s="27" t="s">
        <v>224</v>
      </c>
      <c r="D712" s="69" t="str">
        <f>IF(F712="-","-",MAX($D$8:D711)+1)</f>
        <v>-</v>
      </c>
      <c r="E712" s="30" t="s">
        <v>1128</v>
      </c>
      <c r="F712" s="80" t="s">
        <v>1</v>
      </c>
      <c r="G712" s="39" t="s">
        <v>1</v>
      </c>
      <c r="H712" s="65">
        <f>IF(I712="-","-",IF(F712="-",MAX($F$8:H711)+1,"-"))</f>
        <v>280</v>
      </c>
      <c r="I712" s="25" t="s">
        <v>1072</v>
      </c>
      <c r="J712" s="26" t="s">
        <v>1</v>
      </c>
      <c r="K712" s="77">
        <v>3415377.38</v>
      </c>
      <c r="L712" s="77">
        <v>4531951</v>
      </c>
      <c r="M712" s="90" t="s">
        <v>12</v>
      </c>
      <c r="N712" s="25" t="s">
        <v>1073</v>
      </c>
      <c r="P712" s="21"/>
    </row>
    <row r="713" spans="1:16" s="3" customFormat="1" ht="47.25" x14ac:dyDescent="0.25">
      <c r="A713" s="3" t="str">
        <f t="shared" si="12"/>
        <v>Квартира площадью 41,2 кв.м. Адрес: Тюменская область, Нижнетавдинский район, с. Нижняя Тавда, ул. Строителей, д. 4, кв. 8. Кадастровый номер 72:12:0000000:1881.</v>
      </c>
      <c r="B713" s="27">
        <v>1</v>
      </c>
      <c r="C713" s="27" t="s">
        <v>224</v>
      </c>
      <c r="D713" s="68">
        <f>IF(F713="-","-",MAX($D$8:D712)+1)</f>
        <v>423</v>
      </c>
      <c r="E713" s="44" t="s">
        <v>1129</v>
      </c>
      <c r="F713" s="14" t="s">
        <v>856</v>
      </c>
      <c r="G713" s="14" t="s">
        <v>857</v>
      </c>
      <c r="H713" s="75" t="str">
        <f>IF(I713="-","-",IF(F713="-",MAX($F$8:H712)+1,"-"))</f>
        <v>-</v>
      </c>
      <c r="I713" s="28" t="s">
        <v>1</v>
      </c>
      <c r="J713" s="28" t="s">
        <v>892</v>
      </c>
      <c r="K713" s="61">
        <v>746640</v>
      </c>
      <c r="L713" s="61">
        <v>914805</v>
      </c>
      <c r="M713" s="88" t="s">
        <v>12</v>
      </c>
      <c r="N713" s="14" t="s">
        <v>1</v>
      </c>
      <c r="P713" s="21"/>
    </row>
    <row r="714" spans="1:16" s="3" customFormat="1" ht="47.25" x14ac:dyDescent="0.25">
      <c r="A714" s="3" t="str">
        <f t="shared" si="12"/>
        <v>-. -</v>
      </c>
      <c r="B714" s="27" t="s">
        <v>1</v>
      </c>
      <c r="C714" s="27" t="s">
        <v>224</v>
      </c>
      <c r="D714" s="69" t="str">
        <f>IF(F714="-","-",MAX($D$8:D713)+1)</f>
        <v>-</v>
      </c>
      <c r="E714" s="30" t="s">
        <v>1129</v>
      </c>
      <c r="F714" s="80" t="s">
        <v>1</v>
      </c>
      <c r="G714" s="39" t="s">
        <v>1</v>
      </c>
      <c r="H714" s="65">
        <f>IF(I714="-","-",IF(F714="-",MAX($F$8:H713)+1,"-"))</f>
        <v>281</v>
      </c>
      <c r="I714" s="25" t="s">
        <v>1074</v>
      </c>
      <c r="J714" s="26" t="s">
        <v>1</v>
      </c>
      <c r="K714" s="77">
        <v>746640</v>
      </c>
      <c r="L714" s="77">
        <v>914805</v>
      </c>
      <c r="M714" s="90" t="s">
        <v>12</v>
      </c>
      <c r="N714" s="25" t="s">
        <v>1075</v>
      </c>
      <c r="P714" s="21"/>
    </row>
    <row r="715" spans="1:16" s="3" customFormat="1" ht="31.5" x14ac:dyDescent="0.25">
      <c r="A715" s="3" t="str">
        <f t="shared" si="12"/>
        <v>Квартира площадью 34 кв.м. Адрес: Тюменская область, г. Тюмень, ул. Олимпийская, д. 30, кв. 605. Кадастровый номер 72:23:0430004:3388.</v>
      </c>
      <c r="B715" s="27">
        <v>1</v>
      </c>
      <c r="C715" s="27" t="s">
        <v>224</v>
      </c>
      <c r="D715" s="68">
        <f>IF(F715="-","-",MAX($D$8:D714)+1)</f>
        <v>424</v>
      </c>
      <c r="E715" s="44" t="s">
        <v>1129</v>
      </c>
      <c r="F715" s="14" t="s">
        <v>1207</v>
      </c>
      <c r="G715" s="14" t="s">
        <v>1208</v>
      </c>
      <c r="H715" s="75" t="str">
        <f>IF(I715="-","-",IF(F715="-",MAX($F$8:H714)+1,"-"))</f>
        <v>-</v>
      </c>
      <c r="I715" s="28" t="s">
        <v>1</v>
      </c>
      <c r="J715" s="28" t="s">
        <v>892</v>
      </c>
      <c r="K715" s="61">
        <v>1722720</v>
      </c>
      <c r="L715" s="61">
        <v>2694000</v>
      </c>
      <c r="M715" s="88" t="s">
        <v>12</v>
      </c>
      <c r="N715" s="14" t="s">
        <v>1</v>
      </c>
      <c r="P715" s="21"/>
    </row>
    <row r="716" spans="1:16" s="3" customFormat="1" ht="63" x14ac:dyDescent="0.25">
      <c r="A716" s="3" t="str">
        <f t="shared" si="12"/>
        <v>-. -</v>
      </c>
      <c r="B716" s="27" t="s">
        <v>1</v>
      </c>
      <c r="C716" s="27" t="s">
        <v>224</v>
      </c>
      <c r="D716" s="69" t="str">
        <f>IF(F716="-","-",MAX($D$8:D715)+1)</f>
        <v>-</v>
      </c>
      <c r="E716" s="30" t="s">
        <v>1129</v>
      </c>
      <c r="F716" s="80" t="s">
        <v>1</v>
      </c>
      <c r="G716" s="39" t="s">
        <v>1</v>
      </c>
      <c r="H716" s="65">
        <f>IF(I716="-","-",IF(F716="-",MAX($F$8:H715)+1,"-"))</f>
        <v>282</v>
      </c>
      <c r="I716" s="25" t="s">
        <v>1212</v>
      </c>
      <c r="J716" s="26" t="s">
        <v>1</v>
      </c>
      <c r="K716" s="77">
        <v>1722720</v>
      </c>
      <c r="L716" s="77">
        <v>2694000</v>
      </c>
      <c r="M716" s="90" t="s">
        <v>12</v>
      </c>
      <c r="N716" s="25" t="s">
        <v>1216</v>
      </c>
      <c r="P716" s="21"/>
    </row>
    <row r="717" spans="1:16" s="3" customFormat="1" ht="31.5" x14ac:dyDescent="0.25">
      <c r="A717" s="3" t="str">
        <f t="shared" si="12"/>
        <v>Жилой дом площадью 114 кв.м. Адрес: Удмуртская Республика, Алнашский район, с. Нижнее Асаново, пер. Лесной, д. 1. Кадастровый номер 18:01:064001:297.</v>
      </c>
      <c r="B717" s="27">
        <v>2</v>
      </c>
      <c r="C717" s="27" t="s">
        <v>224</v>
      </c>
      <c r="D717" s="68">
        <f>IF(F717="-","-",MAX($D$8:D716)+1)</f>
        <v>425</v>
      </c>
      <c r="E717" s="44" t="s">
        <v>1130</v>
      </c>
      <c r="F717" s="14" t="s">
        <v>858</v>
      </c>
      <c r="G717" s="14" t="s">
        <v>859</v>
      </c>
      <c r="H717" s="75" t="str">
        <f>IF(I717="-","-",IF(F717="-",MAX($F$8:H716)+1,"-"))</f>
        <v>-</v>
      </c>
      <c r="I717" s="28" t="s">
        <v>1</v>
      </c>
      <c r="J717" s="28" t="s">
        <v>892</v>
      </c>
      <c r="K717" s="61">
        <v>872000</v>
      </c>
      <c r="L717" s="61">
        <v>872000</v>
      </c>
      <c r="M717" s="88" t="s">
        <v>12</v>
      </c>
      <c r="N717" s="14" t="s">
        <v>1</v>
      </c>
      <c r="P717" s="21"/>
    </row>
    <row r="718" spans="1:16" s="3" customFormat="1" ht="53.25" customHeight="1" x14ac:dyDescent="0.25">
      <c r="A718" s="3" t="str">
        <f t="shared" si="12"/>
        <v>Земельный участок площадью 3400 кв.м. Категория земель: земли населенных пунктов, для ведения личного подсобного хозяйства. Адрес: Удмуртская Республика, Алнашский район, с. Нижнее Асаново, пер. Лесной, участок 1. Кадастровый номер 18:01:064001:164.</v>
      </c>
      <c r="B718" s="27">
        <v>2</v>
      </c>
      <c r="C718" s="27" t="s">
        <v>224</v>
      </c>
      <c r="D718" s="68">
        <f>IF(F718="-","-",MAX($D$8:D717)+1)</f>
        <v>426</v>
      </c>
      <c r="E718" s="44" t="s">
        <v>1130</v>
      </c>
      <c r="F718" s="14" t="s">
        <v>860</v>
      </c>
      <c r="G718" s="14" t="s">
        <v>861</v>
      </c>
      <c r="H718" s="75" t="str">
        <f>IF(I718="-","-",IF(F718="-",MAX($F$8:H717)+1,"-"))</f>
        <v>-</v>
      </c>
      <c r="I718" s="28" t="s">
        <v>1</v>
      </c>
      <c r="J718" s="28" t="s">
        <v>892</v>
      </c>
      <c r="K718" s="61">
        <v>89531</v>
      </c>
      <c r="L718" s="61">
        <v>186000</v>
      </c>
      <c r="M718" s="88" t="s">
        <v>12</v>
      </c>
      <c r="N718" s="14" t="s">
        <v>1</v>
      </c>
      <c r="P718" s="21"/>
    </row>
    <row r="719" spans="1:16" s="3" customFormat="1" ht="47.25" x14ac:dyDescent="0.25">
      <c r="A719" s="3" t="str">
        <f t="shared" si="12"/>
        <v>-. -</v>
      </c>
      <c r="B719" s="27" t="s">
        <v>1</v>
      </c>
      <c r="C719" s="27" t="s">
        <v>224</v>
      </c>
      <c r="D719" s="69" t="str">
        <f>IF(F719="-","-",MAX($D$8:D718)+1)</f>
        <v>-</v>
      </c>
      <c r="E719" s="30" t="s">
        <v>1130</v>
      </c>
      <c r="F719" s="80" t="s">
        <v>1</v>
      </c>
      <c r="G719" s="39" t="s">
        <v>1</v>
      </c>
      <c r="H719" s="65">
        <f>IF(I719="-","-",IF(F719="-",MAX($F$8:H718)+1,"-"))</f>
        <v>283</v>
      </c>
      <c r="I719" s="25" t="s">
        <v>1076</v>
      </c>
      <c r="J719" s="26" t="s">
        <v>1</v>
      </c>
      <c r="K719" s="77">
        <v>961531</v>
      </c>
      <c r="L719" s="77">
        <v>1058000</v>
      </c>
      <c r="M719" s="90" t="s">
        <v>12</v>
      </c>
      <c r="N719" s="25" t="s">
        <v>1077</v>
      </c>
      <c r="P719" s="21"/>
    </row>
    <row r="720" spans="1:16" s="3" customFormat="1" ht="31.5" x14ac:dyDescent="0.25">
      <c r="A720" s="3" t="str">
        <f t="shared" si="12"/>
        <v>Квартира площадью 70,69 кв.м. (право требования). Адрес: г. Ульяновск, Ленинский район, ул. Буинская, строительный номер 1104. Кадастровый номер отсутствует.</v>
      </c>
      <c r="B720" s="27">
        <v>1</v>
      </c>
      <c r="C720" s="27" t="s">
        <v>224</v>
      </c>
      <c r="D720" s="68">
        <f>IF(F720="-","-",MAX($D$8:D719)+1)</f>
        <v>427</v>
      </c>
      <c r="E720" s="44" t="s">
        <v>1131</v>
      </c>
      <c r="F720" s="14" t="s">
        <v>862</v>
      </c>
      <c r="G720" s="14" t="s">
        <v>863</v>
      </c>
      <c r="H720" s="75" t="str">
        <f>IF(I720="-","-",IF(F720="-",MAX($F$8:H719)+1,"-"))</f>
        <v>-</v>
      </c>
      <c r="I720" s="28" t="s">
        <v>1</v>
      </c>
      <c r="J720" s="28" t="s">
        <v>892</v>
      </c>
      <c r="K720" s="61">
        <v>756000</v>
      </c>
      <c r="L720" s="61">
        <v>800000</v>
      </c>
      <c r="M720" s="88" t="s">
        <v>12</v>
      </c>
      <c r="N720" s="14" t="s">
        <v>1</v>
      </c>
      <c r="P720" s="21"/>
    </row>
    <row r="721" spans="1:16" s="3" customFormat="1" ht="78.75" x14ac:dyDescent="0.25">
      <c r="A721" s="3" t="str">
        <f t="shared" si="12"/>
        <v>-. -</v>
      </c>
      <c r="B721" s="27" t="s">
        <v>1</v>
      </c>
      <c r="C721" s="27" t="s">
        <v>224</v>
      </c>
      <c r="D721" s="69" t="str">
        <f>IF(F721="-","-",MAX($D$8:D720)+1)</f>
        <v>-</v>
      </c>
      <c r="E721" s="30" t="s">
        <v>1131</v>
      </c>
      <c r="F721" s="80" t="s">
        <v>1</v>
      </c>
      <c r="G721" s="39" t="s">
        <v>1</v>
      </c>
      <c r="H721" s="65">
        <f>IF(I721="-","-",IF(F721="-",MAX($F$8:H720)+1,"-"))</f>
        <v>284</v>
      </c>
      <c r="I721" s="25" t="s">
        <v>1078</v>
      </c>
      <c r="J721" s="26" t="s">
        <v>1</v>
      </c>
      <c r="K721" s="77">
        <v>756000</v>
      </c>
      <c r="L721" s="77">
        <v>800000</v>
      </c>
      <c r="M721" s="90" t="s">
        <v>12</v>
      </c>
      <c r="N721" s="25" t="s">
        <v>1079</v>
      </c>
      <c r="P721" s="21"/>
    </row>
    <row r="722" spans="1:16" s="3" customFormat="1" ht="47.25" x14ac:dyDescent="0.25">
      <c r="A722" s="3" t="str">
        <f t="shared" si="12"/>
        <v>Жилой дом площадью 261,6 кв.м. Адрес: Тамбовская область, Моршанский район, пос. Пригородный, ул. Свободная, д. 3. Кадастровый номер 68:09:1001001:559.</v>
      </c>
      <c r="B722" s="27">
        <v>2</v>
      </c>
      <c r="C722" s="27" t="s">
        <v>224</v>
      </c>
      <c r="D722" s="68">
        <f>IF(F722="-","-",MAX($D$8:D721)+1)</f>
        <v>428</v>
      </c>
      <c r="E722" s="44" t="s">
        <v>864</v>
      </c>
      <c r="F722" s="14" t="s">
        <v>865</v>
      </c>
      <c r="G722" s="14" t="s">
        <v>866</v>
      </c>
      <c r="H722" s="75" t="str">
        <f>IF(I722="-","-",IF(F722="-",MAX($F$8:H721)+1,"-"))</f>
        <v>-</v>
      </c>
      <c r="I722" s="28" t="s">
        <v>1</v>
      </c>
      <c r="J722" s="28" t="s">
        <v>892</v>
      </c>
      <c r="K722" s="61">
        <v>3158320</v>
      </c>
      <c r="L722" s="61">
        <v>3447568</v>
      </c>
      <c r="M722" s="88" t="s">
        <v>12</v>
      </c>
      <c r="N722" s="14" t="s">
        <v>1</v>
      </c>
      <c r="P722" s="21"/>
    </row>
    <row r="723" spans="1:16" s="3" customFormat="1" ht="51.75" customHeight="1" x14ac:dyDescent="0.25">
      <c r="A723" s="3" t="str">
        <f t="shared" si="12"/>
        <v>Земельный участок площадью 1950 кв.м. Категория земель: земли населенных пунктов, для ведения личного подсобного хозяйства. Адрес: Тамбовская область, Моршанский район, пос. Пригородный, ул. Свободная, участок 3. Кадастровый номер 68:09:1001001:6.</v>
      </c>
      <c r="B723" s="27">
        <v>2</v>
      </c>
      <c r="C723" s="27" t="s">
        <v>224</v>
      </c>
      <c r="D723" s="68">
        <f>IF(F723="-","-",MAX($D$8:D722)+1)</f>
        <v>429</v>
      </c>
      <c r="E723" s="44" t="s">
        <v>864</v>
      </c>
      <c r="F723" s="14" t="s">
        <v>867</v>
      </c>
      <c r="G723" s="14" t="s">
        <v>868</v>
      </c>
      <c r="H723" s="75" t="str">
        <f>IF(I723="-","-",IF(F723="-",MAX($F$8:H722)+1,"-"))</f>
        <v>-</v>
      </c>
      <c r="I723" s="28" t="s">
        <v>1</v>
      </c>
      <c r="J723" s="28" t="s">
        <v>892</v>
      </c>
      <c r="K723" s="61">
        <v>209520</v>
      </c>
      <c r="L723" s="61">
        <v>224250</v>
      </c>
      <c r="M723" s="88" t="s">
        <v>12</v>
      </c>
      <c r="N723" s="14" t="s">
        <v>1</v>
      </c>
      <c r="P723" s="21"/>
    </row>
    <row r="724" spans="1:16" s="3" customFormat="1" ht="50.25" customHeight="1" x14ac:dyDescent="0.25">
      <c r="A724" s="3" t="str">
        <f t="shared" si="12"/>
        <v>-. -</v>
      </c>
      <c r="B724" s="27" t="s">
        <v>1</v>
      </c>
      <c r="C724" s="27" t="s">
        <v>224</v>
      </c>
      <c r="D724" s="69" t="str">
        <f>IF(F724="-","-",MAX($D$8:D723)+1)</f>
        <v>-</v>
      </c>
      <c r="E724" s="30" t="s">
        <v>864</v>
      </c>
      <c r="F724" s="80" t="s">
        <v>1</v>
      </c>
      <c r="G724" s="39" t="s">
        <v>1</v>
      </c>
      <c r="H724" s="65">
        <f>IF(I724="-","-",IF(F724="-",MAX($F$8:H723)+1,"-"))</f>
        <v>285</v>
      </c>
      <c r="I724" s="25" t="s">
        <v>1080</v>
      </c>
      <c r="J724" s="26" t="s">
        <v>1</v>
      </c>
      <c r="K724" s="77">
        <v>3367840</v>
      </c>
      <c r="L724" s="77">
        <v>3671818</v>
      </c>
      <c r="M724" s="90" t="s">
        <v>12</v>
      </c>
      <c r="N724" s="25" t="s">
        <v>1081</v>
      </c>
      <c r="P724" s="21"/>
    </row>
    <row r="725" spans="1:16" s="3" customFormat="1" ht="50.25" customHeight="1" x14ac:dyDescent="0.25">
      <c r="A725" s="3" t="str">
        <f t="shared" si="12"/>
        <v>Земельный участок площадью 1425 кв.м. Категория земель: земли населенных пунктов, для ведения личного подсобного хозяйства. Адрес: Московская область, Щелковский район, д/п Загорянский, ул. Доватора, участок 2-б. Кадастровый номер 50:14:0070236:33.</v>
      </c>
      <c r="B725" s="27">
        <v>4</v>
      </c>
      <c r="C725" s="27" t="s">
        <v>224</v>
      </c>
      <c r="D725" s="68">
        <f>IF(F725="-","-",MAX($D$8:D724)+1)</f>
        <v>430</v>
      </c>
      <c r="E725" s="44" t="s">
        <v>864</v>
      </c>
      <c r="F725" s="14" t="s">
        <v>869</v>
      </c>
      <c r="G725" s="14" t="s">
        <v>870</v>
      </c>
      <c r="H725" s="75" t="str">
        <f>IF(I725="-","-",IF(F725="-",MAX($F$8:H724)+1,"-"))</f>
        <v>-</v>
      </c>
      <c r="I725" s="28" t="s">
        <v>1</v>
      </c>
      <c r="J725" s="28" t="s">
        <v>892</v>
      </c>
      <c r="K725" s="61">
        <v>3124855</v>
      </c>
      <c r="L725" s="61">
        <v>5151375</v>
      </c>
      <c r="M725" s="88" t="s">
        <v>12</v>
      </c>
      <c r="N725" s="14" t="s">
        <v>1</v>
      </c>
      <c r="P725" s="21"/>
    </row>
    <row r="726" spans="1:16" s="3" customFormat="1" ht="49.5" customHeight="1" x14ac:dyDescent="0.25">
      <c r="A726" s="3" t="str">
        <f t="shared" si="12"/>
        <v>-. -</v>
      </c>
      <c r="B726" s="27" t="s">
        <v>1</v>
      </c>
      <c r="C726" s="27" t="s">
        <v>224</v>
      </c>
      <c r="D726" s="69" t="str">
        <f>IF(F726="-","-",MAX($D$8:D725)+1)</f>
        <v>-</v>
      </c>
      <c r="E726" s="30" t="s">
        <v>864</v>
      </c>
      <c r="F726" s="80" t="s">
        <v>1</v>
      </c>
      <c r="G726" s="39" t="s">
        <v>1</v>
      </c>
      <c r="H726" s="65">
        <f>IF(I726="-","-",IF(F726="-",MAX($F$8:H725)+1,"-"))</f>
        <v>286</v>
      </c>
      <c r="I726" s="25" t="s">
        <v>1083</v>
      </c>
      <c r="J726" s="26" t="s">
        <v>1</v>
      </c>
      <c r="K726" s="77">
        <v>3124855</v>
      </c>
      <c r="L726" s="77">
        <v>5151375</v>
      </c>
      <c r="M726" s="90" t="s">
        <v>12</v>
      </c>
      <c r="N726" s="25" t="s">
        <v>1084</v>
      </c>
      <c r="P726" s="21"/>
    </row>
    <row r="727" spans="1:16" s="3" customFormat="1" ht="47.25" x14ac:dyDescent="0.25">
      <c r="A727" s="3" t="str">
        <f t="shared" si="12"/>
        <v>Земельный участок площадью 287 +/- 6 кв.м. Категория земель: земли населенных пунктов, для ведения индивидуального жилищного строительства. Адрес: Московская область, Одинцовский район, деревня Усово, участок 60. Кадастровый номер 50:20:0010508:2055.</v>
      </c>
      <c r="B727" s="27">
        <v>2</v>
      </c>
      <c r="C727" s="27" t="s">
        <v>224</v>
      </c>
      <c r="D727" s="68">
        <f>IF(F727="-","-",MAX($D$8:D726)+1)</f>
        <v>431</v>
      </c>
      <c r="E727" s="44" t="s">
        <v>864</v>
      </c>
      <c r="F727" s="14" t="s">
        <v>871</v>
      </c>
      <c r="G727" s="14" t="s">
        <v>872</v>
      </c>
      <c r="H727" s="75" t="str">
        <f>IF(I727="-","-",IF(F727="-",MAX($F$8:H726)+1,"-"))</f>
        <v>-</v>
      </c>
      <c r="I727" s="28" t="s">
        <v>1</v>
      </c>
      <c r="J727" s="28" t="s">
        <v>1082</v>
      </c>
      <c r="K727" s="61">
        <v>4769587</v>
      </c>
      <c r="L727" s="61">
        <v>8082494</v>
      </c>
      <c r="M727" s="88" t="s">
        <v>12</v>
      </c>
      <c r="N727" s="14" t="s">
        <v>1</v>
      </c>
      <c r="P727" s="21"/>
    </row>
    <row r="728" spans="1:16" s="3" customFormat="1" ht="48" customHeight="1" x14ac:dyDescent="0.25">
      <c r="A728" s="3" t="str">
        <f t="shared" si="12"/>
        <v>Жилой дом площадью 213,9 кв.м. Адрес: Московская область, Одинцовский район, деревня Усово, д. 60. Кадастровый номер 50:20:0010402:182.</v>
      </c>
      <c r="B728" s="27">
        <v>2</v>
      </c>
      <c r="C728" s="27" t="s">
        <v>224</v>
      </c>
      <c r="D728" s="68">
        <f>IF(F728="-","-",MAX($D$8:D727)+1)</f>
        <v>432</v>
      </c>
      <c r="E728" s="44" t="s">
        <v>864</v>
      </c>
      <c r="F728" s="14" t="s">
        <v>873</v>
      </c>
      <c r="G728" s="14" t="s">
        <v>874</v>
      </c>
      <c r="H728" s="75" t="str">
        <f>IF(I728="-","-",IF(F728="-",MAX($F$8:H727)+1,"-"))</f>
        <v>-</v>
      </c>
      <c r="I728" s="28" t="s">
        <v>1</v>
      </c>
      <c r="J728" s="28" t="s">
        <v>892</v>
      </c>
      <c r="K728" s="61">
        <v>11443963</v>
      </c>
      <c r="L728" s="61">
        <v>10313334</v>
      </c>
      <c r="M728" s="88" t="s">
        <v>12</v>
      </c>
      <c r="N728" s="14" t="s">
        <v>1</v>
      </c>
      <c r="P728" s="21"/>
    </row>
    <row r="729" spans="1:16" s="3" customFormat="1" ht="47.25" x14ac:dyDescent="0.25">
      <c r="A729" s="3" t="str">
        <f t="shared" si="12"/>
        <v>-. -</v>
      </c>
      <c r="B729" s="27" t="s">
        <v>1</v>
      </c>
      <c r="C729" s="27" t="s">
        <v>224</v>
      </c>
      <c r="D729" s="69" t="str">
        <f>IF(F729="-","-",MAX($D$8:D728)+1)</f>
        <v>-</v>
      </c>
      <c r="E729" s="30" t="s">
        <v>864</v>
      </c>
      <c r="F729" s="80" t="s">
        <v>1</v>
      </c>
      <c r="G729" s="39" t="s">
        <v>1</v>
      </c>
      <c r="H729" s="65">
        <f>IF(I729="-","-",IF(F729="-",MAX($F$8:H728)+1,"-"))</f>
        <v>287</v>
      </c>
      <c r="I729" s="25" t="s">
        <v>1085</v>
      </c>
      <c r="J729" s="26" t="s">
        <v>1</v>
      </c>
      <c r="K729" s="77">
        <v>16213550</v>
      </c>
      <c r="L729" s="77">
        <v>18395828</v>
      </c>
      <c r="M729" s="90" t="s">
        <v>12</v>
      </c>
      <c r="N729" s="25" t="s">
        <v>1086</v>
      </c>
      <c r="P729" s="21"/>
    </row>
    <row r="730" spans="1:16" s="3" customFormat="1" ht="47.25" x14ac:dyDescent="0.25">
      <c r="A730" s="3" t="str">
        <f t="shared" si="12"/>
        <v>Квартира площадью 63,7 кв.м. (право требования). Адрес: Московская область, Солнечногорский район, с/п Соколовское, деревня Лопотово, д. 13, строительный номер 14. Кадастровый номер отсутствует.</v>
      </c>
      <c r="B730" s="27">
        <v>1</v>
      </c>
      <c r="C730" s="27" t="s">
        <v>224</v>
      </c>
      <c r="D730" s="68">
        <f>IF(F730="-","-",MAX($D$8:D729)+1)</f>
        <v>433</v>
      </c>
      <c r="E730" s="44" t="s">
        <v>864</v>
      </c>
      <c r="F730" s="14" t="s">
        <v>875</v>
      </c>
      <c r="G730" s="14" t="s">
        <v>876</v>
      </c>
      <c r="H730" s="75" t="str">
        <f>IF(I730="-","-",IF(F730="-",MAX($F$8:H729)+1,"-"))</f>
        <v>-</v>
      </c>
      <c r="I730" s="28" t="s">
        <v>1</v>
      </c>
      <c r="J730" s="28" t="s">
        <v>892</v>
      </c>
      <c r="K730" s="61">
        <v>2143800</v>
      </c>
      <c r="L730" s="61">
        <v>4059410</v>
      </c>
      <c r="M730" s="88" t="s">
        <v>12</v>
      </c>
      <c r="N730" s="14" t="s">
        <v>1</v>
      </c>
      <c r="P730" s="21"/>
    </row>
    <row r="731" spans="1:16" s="3" customFormat="1" ht="78.75" x14ac:dyDescent="0.25">
      <c r="A731" s="3" t="str">
        <f t="shared" si="12"/>
        <v>-. -</v>
      </c>
      <c r="B731" s="27" t="s">
        <v>1</v>
      </c>
      <c r="C731" s="27" t="s">
        <v>224</v>
      </c>
      <c r="D731" s="69" t="str">
        <f>IF(F731="-","-",MAX($D$8:D730)+1)</f>
        <v>-</v>
      </c>
      <c r="E731" s="30" t="s">
        <v>864</v>
      </c>
      <c r="F731" s="80" t="s">
        <v>1</v>
      </c>
      <c r="G731" s="39" t="s">
        <v>1</v>
      </c>
      <c r="H731" s="65">
        <f>IF(I731="-","-",IF(F731="-",MAX($F$8:H730)+1,"-"))</f>
        <v>288</v>
      </c>
      <c r="I731" s="25" t="s">
        <v>1087</v>
      </c>
      <c r="J731" s="26" t="s">
        <v>1</v>
      </c>
      <c r="K731" s="77">
        <v>2143800</v>
      </c>
      <c r="L731" s="77">
        <v>4059410</v>
      </c>
      <c r="M731" s="90" t="s">
        <v>12</v>
      </c>
      <c r="N731" s="25" t="s">
        <v>1088</v>
      </c>
      <c r="P731" s="21"/>
    </row>
    <row r="732" spans="1:16" s="3" customFormat="1" ht="47.25" x14ac:dyDescent="0.25">
      <c r="A732" s="3" t="str">
        <f t="shared" si="12"/>
        <v>Земельный участок площадью 3137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59:32:3250001:15097.</v>
      </c>
      <c r="B732" s="27">
        <v>4</v>
      </c>
      <c r="C732" s="27" t="s">
        <v>224</v>
      </c>
      <c r="D732" s="68">
        <f>IF(F732="-","-",MAX($D$8:D731)+1)</f>
        <v>434</v>
      </c>
      <c r="E732" s="44" t="s">
        <v>864</v>
      </c>
      <c r="F732" s="14" t="s">
        <v>877</v>
      </c>
      <c r="G732" s="14" t="s">
        <v>878</v>
      </c>
      <c r="H732" s="75" t="str">
        <f>IF(I732="-","-",IF(F732="-",MAX($F$8:H731)+1,"-"))</f>
        <v>-</v>
      </c>
      <c r="I732" s="28" t="s">
        <v>1</v>
      </c>
      <c r="J732" s="28" t="s">
        <v>892</v>
      </c>
      <c r="K732" s="61">
        <v>134442</v>
      </c>
      <c r="L732" s="61">
        <v>200768</v>
      </c>
      <c r="M732" s="88" t="s">
        <v>12</v>
      </c>
      <c r="N732" s="14" t="s">
        <v>1</v>
      </c>
      <c r="P732" s="21"/>
    </row>
    <row r="733" spans="1:16" s="3" customFormat="1" ht="63" x14ac:dyDescent="0.25">
      <c r="A733" s="3" t="str">
        <f t="shared" si="12"/>
        <v>-. -</v>
      </c>
      <c r="B733" s="27" t="s">
        <v>1</v>
      </c>
      <c r="C733" s="27" t="s">
        <v>224</v>
      </c>
      <c r="D733" s="69" t="str">
        <f>IF(F733="-","-",MAX($D$8:D732)+1)</f>
        <v>-</v>
      </c>
      <c r="E733" s="30" t="s">
        <v>864</v>
      </c>
      <c r="F733" s="80" t="s">
        <v>1</v>
      </c>
      <c r="G733" s="39" t="s">
        <v>1</v>
      </c>
      <c r="H733" s="65">
        <f>IF(I733="-","-",IF(F733="-",MAX($F$8:H732)+1,"-"))</f>
        <v>289</v>
      </c>
      <c r="I733" s="25" t="s">
        <v>1090</v>
      </c>
      <c r="J733" s="26" t="s">
        <v>1</v>
      </c>
      <c r="K733" s="77">
        <v>134442</v>
      </c>
      <c r="L733" s="77">
        <v>200768</v>
      </c>
      <c r="M733" s="90" t="s">
        <v>12</v>
      </c>
      <c r="N733" s="25" t="s">
        <v>1089</v>
      </c>
      <c r="P733" s="21"/>
    </row>
    <row r="734" spans="1:16" s="3" customFormat="1" ht="47.25" x14ac:dyDescent="0.25">
      <c r="A734" s="3" t="str">
        <f t="shared" si="12"/>
        <v>Земельный участок площадью 3390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59:32:3250001:15106.</v>
      </c>
      <c r="B734" s="27">
        <v>4</v>
      </c>
      <c r="C734" s="27" t="s">
        <v>224</v>
      </c>
      <c r="D734" s="68">
        <f>IF(F734="-","-",MAX($D$8:D733)+1)</f>
        <v>435</v>
      </c>
      <c r="E734" s="44" t="s">
        <v>864</v>
      </c>
      <c r="F734" s="14" t="s">
        <v>879</v>
      </c>
      <c r="G734" s="14" t="s">
        <v>880</v>
      </c>
      <c r="H734" s="75" t="str">
        <f>IF(I734="-","-",IF(F734="-",MAX($F$8:H733)+1,"-"))</f>
        <v>-</v>
      </c>
      <c r="I734" s="28" t="s">
        <v>1</v>
      </c>
      <c r="J734" s="28" t="s">
        <v>892</v>
      </c>
      <c r="K734" s="61">
        <v>112326</v>
      </c>
      <c r="L734" s="61">
        <v>120121</v>
      </c>
      <c r="M734" s="88" t="s">
        <v>12</v>
      </c>
      <c r="N734" s="14" t="s">
        <v>1</v>
      </c>
      <c r="P734" s="21"/>
    </row>
    <row r="735" spans="1:16" s="3" customFormat="1" ht="63" x14ac:dyDescent="0.25">
      <c r="A735" s="3" t="str">
        <f t="shared" si="12"/>
        <v>-. -</v>
      </c>
      <c r="B735" s="27" t="s">
        <v>1</v>
      </c>
      <c r="C735" s="27" t="s">
        <v>224</v>
      </c>
      <c r="D735" s="69" t="str">
        <f>IF(F735="-","-",MAX($D$8:D734)+1)</f>
        <v>-</v>
      </c>
      <c r="E735" s="30" t="s">
        <v>864</v>
      </c>
      <c r="F735" s="80" t="s">
        <v>1</v>
      </c>
      <c r="G735" s="39" t="s">
        <v>1</v>
      </c>
      <c r="H735" s="65">
        <f>IF(I735="-","-",IF(F735="-",MAX($F$8:H734)+1,"-"))</f>
        <v>290</v>
      </c>
      <c r="I735" s="25" t="s">
        <v>1091</v>
      </c>
      <c r="J735" s="26" t="s">
        <v>1</v>
      </c>
      <c r="K735" s="77">
        <v>112326</v>
      </c>
      <c r="L735" s="77">
        <v>120121</v>
      </c>
      <c r="M735" s="90" t="s">
        <v>12</v>
      </c>
      <c r="N735" s="25" t="s">
        <v>1092</v>
      </c>
      <c r="P735" s="21"/>
    </row>
    <row r="736" spans="1:16" s="3" customFormat="1" ht="47.25" x14ac:dyDescent="0.25">
      <c r="A736" s="3" t="str">
        <f t="shared" si="12"/>
        <v>Земельный участок площадью 3394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59:32:3250001:15107.</v>
      </c>
      <c r="B736" s="27">
        <v>4</v>
      </c>
      <c r="C736" s="27" t="s">
        <v>224</v>
      </c>
      <c r="D736" s="68">
        <f>IF(F736="-","-",MAX($D$8:D735)+1)</f>
        <v>436</v>
      </c>
      <c r="E736" s="44" t="s">
        <v>864</v>
      </c>
      <c r="F736" s="14" t="s">
        <v>881</v>
      </c>
      <c r="G736" s="14" t="s">
        <v>882</v>
      </c>
      <c r="H736" s="75" t="str">
        <f>IF(I736="-","-",IF(F736="-",MAX($F$8:H735)+1,"-"))</f>
        <v>-</v>
      </c>
      <c r="I736" s="28" t="s">
        <v>1</v>
      </c>
      <c r="J736" s="28" t="s">
        <v>892</v>
      </c>
      <c r="K736" s="61">
        <v>112423</v>
      </c>
      <c r="L736" s="61">
        <v>120239</v>
      </c>
      <c r="M736" s="88" t="s">
        <v>12</v>
      </c>
      <c r="N736" s="14" t="s">
        <v>1</v>
      </c>
      <c r="P736" s="21"/>
    </row>
    <row r="737" spans="1:16" s="3" customFormat="1" ht="63" x14ac:dyDescent="0.25">
      <c r="A737" s="3" t="str">
        <f t="shared" si="12"/>
        <v>-. -</v>
      </c>
      <c r="B737" s="27" t="s">
        <v>1</v>
      </c>
      <c r="C737" s="27" t="s">
        <v>224</v>
      </c>
      <c r="D737" s="69" t="str">
        <f>IF(F737="-","-",MAX($D$8:D736)+1)</f>
        <v>-</v>
      </c>
      <c r="E737" s="30" t="s">
        <v>864</v>
      </c>
      <c r="F737" s="80" t="s">
        <v>1</v>
      </c>
      <c r="G737" s="39" t="s">
        <v>1</v>
      </c>
      <c r="H737" s="65">
        <f>IF(I737="-","-",IF(F737="-",MAX($F$8:H736)+1,"-"))</f>
        <v>291</v>
      </c>
      <c r="I737" s="25" t="s">
        <v>1093</v>
      </c>
      <c r="J737" s="26" t="s">
        <v>1</v>
      </c>
      <c r="K737" s="77">
        <v>112423</v>
      </c>
      <c r="L737" s="77">
        <v>120239</v>
      </c>
      <c r="M737" s="90" t="s">
        <v>12</v>
      </c>
      <c r="N737" s="25" t="s">
        <v>1092</v>
      </c>
      <c r="P737" s="21"/>
    </row>
    <row r="738" spans="1:16" s="3" customFormat="1" ht="47.25" x14ac:dyDescent="0.25">
      <c r="A738" s="3" t="str">
        <f t="shared" si="12"/>
        <v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59:32:3250001:15108.</v>
      </c>
      <c r="B738" s="27">
        <v>4</v>
      </c>
      <c r="C738" s="27" t="s">
        <v>224</v>
      </c>
      <c r="D738" s="68">
        <f>IF(F738="-","-",MAX($D$8:D737)+1)</f>
        <v>437</v>
      </c>
      <c r="E738" s="44" t="s">
        <v>864</v>
      </c>
      <c r="F738" s="14" t="s">
        <v>883</v>
      </c>
      <c r="G738" s="14" t="s">
        <v>884</v>
      </c>
      <c r="H738" s="75" t="str">
        <f>IF(I738="-","-",IF(F738="-",MAX($F$8:H737)+1,"-"))</f>
        <v>-</v>
      </c>
      <c r="I738" s="28" t="s">
        <v>1</v>
      </c>
      <c r="J738" s="28" t="s">
        <v>892</v>
      </c>
      <c r="K738" s="61">
        <v>112423</v>
      </c>
      <c r="L738" s="61">
        <v>120268</v>
      </c>
      <c r="M738" s="88" t="s">
        <v>12</v>
      </c>
      <c r="N738" s="14" t="s">
        <v>1</v>
      </c>
      <c r="P738" s="21"/>
    </row>
    <row r="739" spans="1:16" s="3" customFormat="1" ht="63" x14ac:dyDescent="0.25">
      <c r="A739" s="3" t="str">
        <f t="shared" si="12"/>
        <v>-. -</v>
      </c>
      <c r="B739" s="27" t="s">
        <v>1</v>
      </c>
      <c r="C739" s="27" t="s">
        <v>224</v>
      </c>
      <c r="D739" s="69" t="str">
        <f>IF(F739="-","-",MAX($D$8:D738)+1)</f>
        <v>-</v>
      </c>
      <c r="E739" s="30" t="s">
        <v>864</v>
      </c>
      <c r="F739" s="80" t="s">
        <v>1</v>
      </c>
      <c r="G739" s="39" t="s">
        <v>1</v>
      </c>
      <c r="H739" s="65">
        <f>IF(I739="-","-",IF(F739="-",MAX($F$8:H738)+1,"-"))</f>
        <v>292</v>
      </c>
      <c r="I739" s="25" t="s">
        <v>1094</v>
      </c>
      <c r="J739" s="26" t="s">
        <v>1</v>
      </c>
      <c r="K739" s="77">
        <v>112423</v>
      </c>
      <c r="L739" s="77">
        <v>120268</v>
      </c>
      <c r="M739" s="90" t="s">
        <v>12</v>
      </c>
      <c r="N739" s="25" t="s">
        <v>1092</v>
      </c>
      <c r="P739" s="21"/>
    </row>
    <row r="740" spans="1:16" s="3" customFormat="1" ht="47.25" x14ac:dyDescent="0.25">
      <c r="A740" s="3" t="str">
        <f t="shared" si="12"/>
        <v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59:32:3250001:15109.</v>
      </c>
      <c r="B740" s="27">
        <v>4</v>
      </c>
      <c r="C740" s="27" t="s">
        <v>224</v>
      </c>
      <c r="D740" s="68">
        <f>IF(F740="-","-",MAX($D$8:D739)+1)</f>
        <v>438</v>
      </c>
      <c r="E740" s="44" t="s">
        <v>864</v>
      </c>
      <c r="F740" s="14" t="s">
        <v>883</v>
      </c>
      <c r="G740" s="14" t="s">
        <v>885</v>
      </c>
      <c r="H740" s="75" t="str">
        <f>IF(I740="-","-",IF(F740="-",MAX($F$8:H739)+1,"-"))</f>
        <v>-</v>
      </c>
      <c r="I740" s="28" t="s">
        <v>1</v>
      </c>
      <c r="J740" s="28" t="s">
        <v>892</v>
      </c>
      <c r="K740" s="61">
        <v>112423</v>
      </c>
      <c r="L740" s="61">
        <v>120268</v>
      </c>
      <c r="M740" s="88" t="s">
        <v>12</v>
      </c>
      <c r="N740" s="14" t="s">
        <v>1</v>
      </c>
      <c r="P740" s="21"/>
    </row>
    <row r="741" spans="1:16" s="3" customFormat="1" ht="63" x14ac:dyDescent="0.25">
      <c r="A741" s="3" t="str">
        <f t="shared" si="12"/>
        <v>-. -</v>
      </c>
      <c r="B741" s="27" t="s">
        <v>1</v>
      </c>
      <c r="C741" s="27" t="s">
        <v>224</v>
      </c>
      <c r="D741" s="69" t="str">
        <f>IF(F741="-","-",MAX($D$8:D740)+1)</f>
        <v>-</v>
      </c>
      <c r="E741" s="30" t="s">
        <v>864</v>
      </c>
      <c r="F741" s="80" t="s">
        <v>1</v>
      </c>
      <c r="G741" s="39" t="s">
        <v>1</v>
      </c>
      <c r="H741" s="65">
        <f>IF(I741="-","-",IF(F741="-",MAX($F$8:H740)+1,"-"))</f>
        <v>293</v>
      </c>
      <c r="I741" s="25" t="s">
        <v>1095</v>
      </c>
      <c r="J741" s="26" t="s">
        <v>1</v>
      </c>
      <c r="K741" s="77">
        <v>112423</v>
      </c>
      <c r="L741" s="77">
        <v>120268</v>
      </c>
      <c r="M741" s="90" t="s">
        <v>12</v>
      </c>
      <c r="N741" s="25" t="s">
        <v>1092</v>
      </c>
      <c r="P741" s="21"/>
    </row>
    <row r="742" spans="1:16" s="3" customFormat="1" ht="47.25" x14ac:dyDescent="0.25">
      <c r="A742" s="3" t="str">
        <f t="shared" si="12"/>
        <v>Земельный участок площадью 3399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59:32:3250001:15110.</v>
      </c>
      <c r="B742" s="27">
        <v>4</v>
      </c>
      <c r="C742" s="27" t="s">
        <v>224</v>
      </c>
      <c r="D742" s="68">
        <f>IF(F742="-","-",MAX($D$8:D741)+1)</f>
        <v>439</v>
      </c>
      <c r="E742" s="44" t="s">
        <v>864</v>
      </c>
      <c r="F742" s="14" t="s">
        <v>886</v>
      </c>
      <c r="G742" s="14" t="s">
        <v>887</v>
      </c>
      <c r="H742" s="75" t="str">
        <f>IF(I742="-","-",IF(F742="-",MAX($F$8:H741)+1,"-"))</f>
        <v>-</v>
      </c>
      <c r="I742" s="28" t="s">
        <v>1</v>
      </c>
      <c r="J742" s="28" t="s">
        <v>892</v>
      </c>
      <c r="K742" s="61">
        <v>112520</v>
      </c>
      <c r="L742" s="61">
        <v>120385</v>
      </c>
      <c r="M742" s="88" t="s">
        <v>12</v>
      </c>
      <c r="N742" s="14" t="s">
        <v>1</v>
      </c>
      <c r="P742" s="21"/>
    </row>
    <row r="743" spans="1:16" s="3" customFormat="1" ht="63" x14ac:dyDescent="0.25">
      <c r="A743" s="3" t="str">
        <f t="shared" si="12"/>
        <v>-. -</v>
      </c>
      <c r="B743" s="27" t="s">
        <v>1</v>
      </c>
      <c r="C743" s="27" t="s">
        <v>224</v>
      </c>
      <c r="D743" s="69" t="str">
        <f>IF(F743="-","-",MAX($D$8:D742)+1)</f>
        <v>-</v>
      </c>
      <c r="E743" s="30" t="s">
        <v>864</v>
      </c>
      <c r="F743" s="80" t="s">
        <v>1</v>
      </c>
      <c r="G743" s="39" t="s">
        <v>1</v>
      </c>
      <c r="H743" s="65">
        <f>IF(I743="-","-",IF(F743="-",MAX($F$8:H742)+1,"-"))</f>
        <v>294</v>
      </c>
      <c r="I743" s="25" t="s">
        <v>1096</v>
      </c>
      <c r="J743" s="26" t="s">
        <v>1</v>
      </c>
      <c r="K743" s="77">
        <v>112520</v>
      </c>
      <c r="L743" s="77">
        <v>120385</v>
      </c>
      <c r="M743" s="90" t="s">
        <v>12</v>
      </c>
      <c r="N743" s="25" t="s">
        <v>1092</v>
      </c>
      <c r="P743" s="21"/>
    </row>
    <row r="744" spans="1:16" s="3" customFormat="1" ht="79.5" customHeight="1" x14ac:dyDescent="0.25">
      <c r="A744" s="3" t="str">
        <f t="shared" si="12"/>
        <v>Жилой дом площадью 244 кв.м. Адрес: Чеченская Республика, г. Гудермес, ул. Беной-Веденская, д. 20. Кадастровый номер 20:04:0000000:4409.</v>
      </c>
      <c r="B744" s="27">
        <v>2</v>
      </c>
      <c r="C744" s="27" t="s">
        <v>224</v>
      </c>
      <c r="D744" s="68">
        <f>IF(F744="-","-",MAX($D$8:D743)+1)</f>
        <v>440</v>
      </c>
      <c r="E744" s="44" t="s">
        <v>1132</v>
      </c>
      <c r="F744" s="14" t="s">
        <v>888</v>
      </c>
      <c r="G744" s="14" t="s">
        <v>889</v>
      </c>
      <c r="H744" s="75" t="str">
        <f>IF(I744="-","-",IF(F744="-",MAX($F$8:H743)+1,"-"))</f>
        <v>-</v>
      </c>
      <c r="I744" s="28" t="s">
        <v>1</v>
      </c>
      <c r="J744" s="28" t="s">
        <v>892</v>
      </c>
      <c r="K744" s="61">
        <v>1326000</v>
      </c>
      <c r="L744" s="61">
        <v>1819000</v>
      </c>
      <c r="M744" s="88" t="s">
        <v>12</v>
      </c>
      <c r="N744" s="14" t="s">
        <v>1</v>
      </c>
      <c r="P744" s="21"/>
    </row>
    <row r="745" spans="1:16" s="3" customFormat="1" ht="47.25" x14ac:dyDescent="0.25">
      <c r="A745" s="3" t="str">
        <f t="shared" si="12"/>
        <v>Земельный участок площадью 800 +/- 10 кв.м. Категория земель: земли населенных пунктов, под индивидуальное жилищное строительство. Адрес: Чеченская Республика, г. Гудермес, ул. Беной-Веденская, участок 20. Кадастровый номер 20:04:0401039:823.</v>
      </c>
      <c r="B745" s="27">
        <v>2</v>
      </c>
      <c r="C745" s="27" t="s">
        <v>224</v>
      </c>
      <c r="D745" s="68">
        <f>IF(F745="-","-",MAX($D$8:D744)+1)</f>
        <v>441</v>
      </c>
      <c r="E745" s="44" t="s">
        <v>1132</v>
      </c>
      <c r="F745" s="14" t="s">
        <v>890</v>
      </c>
      <c r="G745" s="14" t="s">
        <v>891</v>
      </c>
      <c r="H745" s="75" t="str">
        <f>IF(I745="-","-",IF(F745="-",MAX($F$8:H744)+1,"-"))</f>
        <v>-</v>
      </c>
      <c r="I745" s="28" t="s">
        <v>1</v>
      </c>
      <c r="J745" s="28" t="s">
        <v>892</v>
      </c>
      <c r="K745" s="61">
        <v>300000</v>
      </c>
      <c r="L745" s="61">
        <v>1101000</v>
      </c>
      <c r="M745" s="88" t="s">
        <v>12</v>
      </c>
      <c r="N745" s="14" t="s">
        <v>1</v>
      </c>
      <c r="P745" s="21"/>
    </row>
    <row r="746" spans="1:16" s="3" customFormat="1" ht="63" x14ac:dyDescent="0.25">
      <c r="A746" s="3" t="str">
        <f t="shared" si="12"/>
        <v>-. -</v>
      </c>
      <c r="B746" s="27" t="s">
        <v>1</v>
      </c>
      <c r="C746" s="27" t="s">
        <v>224</v>
      </c>
      <c r="D746" s="69" t="str">
        <f>IF(F746="-","-",MAX($D$8:D745)+1)</f>
        <v>-</v>
      </c>
      <c r="E746" s="30" t="s">
        <v>1132</v>
      </c>
      <c r="F746" s="80" t="s">
        <v>1</v>
      </c>
      <c r="G746" s="39" t="s">
        <v>1</v>
      </c>
      <c r="H746" s="65">
        <f>IF(I746="-","-",IF(F746="-",MAX($F$8:H745)+1,"-"))</f>
        <v>295</v>
      </c>
      <c r="I746" s="25" t="s">
        <v>1097</v>
      </c>
      <c r="J746" s="26" t="s">
        <v>1</v>
      </c>
      <c r="K746" s="77">
        <v>1626000</v>
      </c>
      <c r="L746" s="77">
        <v>2920000</v>
      </c>
      <c r="M746" s="90" t="s">
        <v>12</v>
      </c>
      <c r="N746" s="25" t="s">
        <v>1098</v>
      </c>
      <c r="P746" s="21"/>
    </row>
    <row r="747" spans="1:16" s="3" customFormat="1" ht="54" customHeight="1" x14ac:dyDescent="0.25">
      <c r="A747" s="3" t="str">
        <f t="shared" si="12"/>
        <v>Жилой дом площадью 131,9 кв.м. Адрес: Чеченская Республика, г. Аргун, ул. И.Крутова, д. 45. Кадастровый номер 20:16:0101021:146.</v>
      </c>
      <c r="B747" s="27">
        <v>2</v>
      </c>
      <c r="C747" s="27" t="s">
        <v>224</v>
      </c>
      <c r="D747" s="68">
        <f>IF(F747="-","-",MAX($D$8:D746)+1)</f>
        <v>442</v>
      </c>
      <c r="E747" s="44" t="s">
        <v>1132</v>
      </c>
      <c r="F747" s="14" t="s">
        <v>1177</v>
      </c>
      <c r="G747" s="14" t="s">
        <v>1178</v>
      </c>
      <c r="H747" s="75" t="str">
        <f>IF(I747="-","-",IF(F747="-",MAX($F$8:H746)+1,"-"))</f>
        <v>-</v>
      </c>
      <c r="I747" s="28" t="s">
        <v>1</v>
      </c>
      <c r="J747" s="28" t="s">
        <v>892</v>
      </c>
      <c r="K747" s="61">
        <v>2537250</v>
      </c>
      <c r="L747" s="61">
        <v>1843000</v>
      </c>
      <c r="M747" s="88" t="s">
        <v>12</v>
      </c>
      <c r="N747" s="14" t="s">
        <v>1</v>
      </c>
      <c r="P747" s="21"/>
    </row>
    <row r="748" spans="1:16" s="3" customFormat="1" ht="47.25" x14ac:dyDescent="0.25">
      <c r="A748" s="3" t="str">
        <f t="shared" si="12"/>
        <v>Земельный участок площадью 600 +/- 9 кв.м. Категория земель: земли населенных пунктов, для индивидуального жилищного строительства. Адрес: Чеченская Республика, г. Аргун, ул. И.Крутова, участок 45. Кадастровый номер 20:16:0101025:1076.</v>
      </c>
      <c r="B748" s="27">
        <v>2</v>
      </c>
      <c r="C748" s="27" t="s">
        <v>224</v>
      </c>
      <c r="D748" s="68">
        <f>IF(F748="-","-",MAX($D$8:D747)+1)</f>
        <v>443</v>
      </c>
      <c r="E748" s="44" t="s">
        <v>1132</v>
      </c>
      <c r="F748" s="14" t="s">
        <v>1179</v>
      </c>
      <c r="G748" s="14" t="s">
        <v>1180</v>
      </c>
      <c r="H748" s="75" t="str">
        <f>IF(I748="-","-",IF(F748="-",MAX($F$8:H747)+1,"-"))</f>
        <v>-</v>
      </c>
      <c r="I748" s="28" t="s">
        <v>1</v>
      </c>
      <c r="J748" s="28" t="s">
        <v>892</v>
      </c>
      <c r="K748" s="61">
        <v>950250</v>
      </c>
      <c r="L748" s="61">
        <v>1640000</v>
      </c>
      <c r="M748" s="88" t="s">
        <v>12</v>
      </c>
      <c r="N748" s="14" t="s">
        <v>1</v>
      </c>
      <c r="P748" s="21"/>
    </row>
    <row r="749" spans="1:16" s="3" customFormat="1" ht="63" x14ac:dyDescent="0.25">
      <c r="A749" s="3" t="str">
        <f t="shared" si="12"/>
        <v>-. -</v>
      </c>
      <c r="B749" s="27" t="s">
        <v>1</v>
      </c>
      <c r="C749" s="27" t="s">
        <v>224</v>
      </c>
      <c r="D749" s="69" t="str">
        <f>IF(F749="-","-",MAX($D$8:D748)+1)</f>
        <v>-</v>
      </c>
      <c r="E749" s="30" t="s">
        <v>1132</v>
      </c>
      <c r="F749" s="80" t="s">
        <v>1</v>
      </c>
      <c r="G749" s="39" t="s">
        <v>1</v>
      </c>
      <c r="H749" s="65">
        <f>IF(I749="-","-",IF(F749="-",MAX($F$8:H748)+1,"-"))</f>
        <v>296</v>
      </c>
      <c r="I749" s="25" t="s">
        <v>1195</v>
      </c>
      <c r="J749" s="26" t="s">
        <v>1</v>
      </c>
      <c r="K749" s="77">
        <v>3487500</v>
      </c>
      <c r="L749" s="77">
        <v>3483000</v>
      </c>
      <c r="M749" s="90" t="s">
        <v>12</v>
      </c>
      <c r="N749" s="25" t="s">
        <v>1196</v>
      </c>
      <c r="P749" s="21"/>
    </row>
    <row r="750" spans="1:16" s="3" customFormat="1" ht="78.75" x14ac:dyDescent="0.25">
      <c r="B750" s="27">
        <v>5</v>
      </c>
      <c r="C750" s="27" t="s">
        <v>225</v>
      </c>
      <c r="D750" s="68">
        <f>IF(F750="-","-",MAX($D$8:D749)+1)</f>
        <v>444</v>
      </c>
      <c r="E750" s="76" t="s">
        <v>1275</v>
      </c>
      <c r="F750" s="76" t="s">
        <v>1276</v>
      </c>
      <c r="G750" s="76" t="s">
        <v>1277</v>
      </c>
      <c r="H750" s="75" t="str">
        <f>IF(I750="-","-",IF(F750="-",MAX($F$8:H749)+1,"-"))</f>
        <v>-</v>
      </c>
      <c r="I750" s="83" t="s">
        <v>1</v>
      </c>
      <c r="J750" s="87" t="s">
        <v>1512</v>
      </c>
      <c r="K750" s="60">
        <v>0</v>
      </c>
      <c r="L750" s="60">
        <v>2702000</v>
      </c>
      <c r="M750" s="60" t="s">
        <v>1</v>
      </c>
      <c r="N750" s="76" t="s">
        <v>1513</v>
      </c>
      <c r="P750" s="21"/>
    </row>
    <row r="751" spans="1:16" s="3" customFormat="1" ht="31.5" x14ac:dyDescent="0.25">
      <c r="B751" s="27" t="s">
        <v>1</v>
      </c>
      <c r="C751" s="27" t="s">
        <v>225</v>
      </c>
      <c r="D751" s="69" t="str">
        <f>IF(F751="-","-",MAX($D$8:D750)+1)</f>
        <v>-</v>
      </c>
      <c r="E751" s="84" t="s">
        <v>1275</v>
      </c>
      <c r="F751" s="80" t="s">
        <v>1</v>
      </c>
      <c r="G751" s="39" t="s">
        <v>1</v>
      </c>
      <c r="H751" s="65">
        <f>IF(I751="-","-",IF(F751="-",MAX($F$8:H750)+1,"-"))</f>
        <v>297</v>
      </c>
      <c r="I751" s="84" t="s">
        <v>1812</v>
      </c>
      <c r="J751" s="85"/>
      <c r="K751" s="79">
        <v>0</v>
      </c>
      <c r="L751" s="79">
        <v>2702000</v>
      </c>
      <c r="M751" s="86" t="s">
        <v>12</v>
      </c>
      <c r="N751" s="84"/>
      <c r="P751" s="21"/>
    </row>
    <row r="752" spans="1:16" s="3" customFormat="1" ht="78.75" x14ac:dyDescent="0.25">
      <c r="B752" s="27">
        <v>5</v>
      </c>
      <c r="C752" s="27" t="s">
        <v>225</v>
      </c>
      <c r="D752" s="68">
        <f>IF(F752="-","-",MAX($D$8:D751)+1)</f>
        <v>445</v>
      </c>
      <c r="E752" s="76" t="s">
        <v>1275</v>
      </c>
      <c r="F752" s="76" t="s">
        <v>1278</v>
      </c>
      <c r="G752" s="76" t="s">
        <v>1279</v>
      </c>
      <c r="H752" s="75" t="str">
        <f>IF(I752="-","-",IF(F752="-",MAX($F$8:H751)+1,"-"))</f>
        <v>-</v>
      </c>
      <c r="I752" s="83" t="s">
        <v>1</v>
      </c>
      <c r="J752" s="87" t="s">
        <v>1512</v>
      </c>
      <c r="K752" s="60">
        <v>0</v>
      </c>
      <c r="L752" s="60">
        <v>537000</v>
      </c>
      <c r="M752" s="60" t="s">
        <v>1</v>
      </c>
      <c r="N752" s="76" t="s">
        <v>1514</v>
      </c>
      <c r="P752" s="21"/>
    </row>
    <row r="753" spans="2:16" s="3" customFormat="1" ht="31.5" x14ac:dyDescent="0.25">
      <c r="B753" s="27" t="s">
        <v>1</v>
      </c>
      <c r="C753" s="27" t="s">
        <v>225</v>
      </c>
      <c r="D753" s="69" t="str">
        <f>IF(F753="-","-",MAX($D$8:D752)+1)</f>
        <v>-</v>
      </c>
      <c r="E753" s="84" t="s">
        <v>1275</v>
      </c>
      <c r="F753" s="80" t="s">
        <v>1</v>
      </c>
      <c r="G753" s="39" t="s">
        <v>1</v>
      </c>
      <c r="H753" s="65">
        <f>IF(I753="-","-",IF(F753="-",MAX($F$8:H752)+1,"-"))</f>
        <v>298</v>
      </c>
      <c r="I753" s="84" t="s">
        <v>1515</v>
      </c>
      <c r="J753" s="85"/>
      <c r="K753" s="79">
        <v>0</v>
      </c>
      <c r="L753" s="79">
        <v>537000</v>
      </c>
      <c r="M753" s="86" t="s">
        <v>12</v>
      </c>
      <c r="N753" s="84"/>
      <c r="P753" s="21"/>
    </row>
    <row r="754" spans="2:16" s="3" customFormat="1" ht="78.75" x14ac:dyDescent="0.25">
      <c r="B754" s="27">
        <v>5</v>
      </c>
      <c r="C754" s="27" t="s">
        <v>225</v>
      </c>
      <c r="D754" s="68">
        <f>IF(F754="-","-",MAX($D$8:D753)+1)</f>
        <v>446</v>
      </c>
      <c r="E754" s="76" t="s">
        <v>1275</v>
      </c>
      <c r="F754" s="76" t="s">
        <v>1278</v>
      </c>
      <c r="G754" s="76" t="s">
        <v>1280</v>
      </c>
      <c r="H754" s="75" t="str">
        <f>IF(I754="-","-",IF(F754="-",MAX($F$8:H753)+1,"-"))</f>
        <v>-</v>
      </c>
      <c r="I754" s="83" t="s">
        <v>1</v>
      </c>
      <c r="J754" s="87" t="s">
        <v>1512</v>
      </c>
      <c r="K754" s="60">
        <v>0</v>
      </c>
      <c r="L754" s="60">
        <v>492000</v>
      </c>
      <c r="M754" s="60" t="s">
        <v>1</v>
      </c>
      <c r="N754" s="76" t="s">
        <v>1516</v>
      </c>
      <c r="P754" s="21"/>
    </row>
    <row r="755" spans="2:16" s="3" customFormat="1" ht="31.5" x14ac:dyDescent="0.25">
      <c r="B755" s="27" t="s">
        <v>1</v>
      </c>
      <c r="C755" s="27" t="s">
        <v>225</v>
      </c>
      <c r="D755" s="69" t="str">
        <f>IF(F755="-","-",MAX($D$8:D754)+1)</f>
        <v>-</v>
      </c>
      <c r="E755" s="84" t="s">
        <v>1275</v>
      </c>
      <c r="F755" s="80" t="s">
        <v>1</v>
      </c>
      <c r="G755" s="39" t="s">
        <v>1</v>
      </c>
      <c r="H755" s="65">
        <f>IF(I755="-","-",IF(F755="-",MAX($F$8:H754)+1,"-"))</f>
        <v>299</v>
      </c>
      <c r="I755" s="84" t="s">
        <v>1517</v>
      </c>
      <c r="J755" s="85"/>
      <c r="K755" s="79">
        <v>0</v>
      </c>
      <c r="L755" s="79">
        <v>492000</v>
      </c>
      <c r="M755" s="86" t="s">
        <v>12</v>
      </c>
      <c r="N755" s="84"/>
      <c r="P755" s="21"/>
    </row>
    <row r="756" spans="2:16" s="3" customFormat="1" ht="78.75" x14ac:dyDescent="0.25">
      <c r="B756" s="27">
        <v>5</v>
      </c>
      <c r="C756" s="27" t="s">
        <v>225</v>
      </c>
      <c r="D756" s="68">
        <f>IF(F756="-","-",MAX($D$8:D755)+1)</f>
        <v>447</v>
      </c>
      <c r="E756" s="76" t="s">
        <v>1275</v>
      </c>
      <c r="F756" s="76" t="s">
        <v>1281</v>
      </c>
      <c r="G756" s="76" t="s">
        <v>1282</v>
      </c>
      <c r="H756" s="75" t="str">
        <f>IF(I756="-","-",IF(F756="-",MAX($F$8:H755)+1,"-"))</f>
        <v>-</v>
      </c>
      <c r="I756" s="83" t="s">
        <v>1</v>
      </c>
      <c r="J756" s="87" t="s">
        <v>1512</v>
      </c>
      <c r="K756" s="60">
        <v>0</v>
      </c>
      <c r="L756" s="60">
        <v>588000</v>
      </c>
      <c r="M756" s="60" t="s">
        <v>1</v>
      </c>
      <c r="N756" s="76" t="s">
        <v>1518</v>
      </c>
      <c r="P756" s="21"/>
    </row>
    <row r="757" spans="2:16" s="3" customFormat="1" ht="31.5" x14ac:dyDescent="0.25">
      <c r="B757" s="27" t="s">
        <v>1</v>
      </c>
      <c r="C757" s="27" t="s">
        <v>225</v>
      </c>
      <c r="D757" s="69" t="str">
        <f>IF(F757="-","-",MAX($D$8:D756)+1)</f>
        <v>-</v>
      </c>
      <c r="E757" s="84" t="s">
        <v>1275</v>
      </c>
      <c r="F757" s="80" t="s">
        <v>1</v>
      </c>
      <c r="G757" s="39" t="s">
        <v>1</v>
      </c>
      <c r="H757" s="65">
        <f>IF(I757="-","-",IF(F757="-",MAX($F$8:H756)+1,"-"))</f>
        <v>300</v>
      </c>
      <c r="I757" s="84" t="s">
        <v>1519</v>
      </c>
      <c r="J757" s="85"/>
      <c r="K757" s="79">
        <v>0</v>
      </c>
      <c r="L757" s="79">
        <v>588000</v>
      </c>
      <c r="M757" s="86" t="s">
        <v>12</v>
      </c>
      <c r="N757" s="84"/>
      <c r="P757" s="21"/>
    </row>
    <row r="758" spans="2:16" s="3" customFormat="1" ht="94.5" x14ac:dyDescent="0.25">
      <c r="B758" s="27">
        <v>5</v>
      </c>
      <c r="C758" s="27" t="s">
        <v>225</v>
      </c>
      <c r="D758" s="68">
        <f>IF(F758="-","-",MAX($D$8:D757)+1)</f>
        <v>448</v>
      </c>
      <c r="E758" s="76" t="s">
        <v>1283</v>
      </c>
      <c r="F758" s="76" t="s">
        <v>1281</v>
      </c>
      <c r="G758" s="76" t="s">
        <v>1284</v>
      </c>
      <c r="H758" s="75" t="str">
        <f>IF(I758="-","-",IF(F758="-",MAX($F$8:H757)+1,"-"))</f>
        <v>-</v>
      </c>
      <c r="I758" s="83" t="s">
        <v>1</v>
      </c>
      <c r="J758" s="87" t="s">
        <v>1512</v>
      </c>
      <c r="K758" s="60">
        <v>0</v>
      </c>
      <c r="L758" s="60">
        <v>615000</v>
      </c>
      <c r="M758" s="60" t="s">
        <v>1</v>
      </c>
      <c r="N758" s="76" t="s">
        <v>1520</v>
      </c>
      <c r="P758" s="21"/>
    </row>
    <row r="759" spans="2:16" s="3" customFormat="1" ht="31.5" x14ac:dyDescent="0.25">
      <c r="B759" s="27" t="s">
        <v>1</v>
      </c>
      <c r="C759" s="27" t="s">
        <v>225</v>
      </c>
      <c r="D759" s="69" t="str">
        <f>IF(F759="-","-",MAX($D$8:D758)+1)</f>
        <v>-</v>
      </c>
      <c r="E759" s="84" t="s">
        <v>1283</v>
      </c>
      <c r="F759" s="80" t="s">
        <v>1</v>
      </c>
      <c r="G759" s="39" t="s">
        <v>1</v>
      </c>
      <c r="H759" s="65">
        <f>IF(I759="-","-",IF(F759="-",MAX($F$8:H758)+1,"-"))</f>
        <v>301</v>
      </c>
      <c r="I759" s="84" t="s">
        <v>1521</v>
      </c>
      <c r="J759" s="85"/>
      <c r="K759" s="79">
        <v>0</v>
      </c>
      <c r="L759" s="79">
        <v>615000</v>
      </c>
      <c r="M759" s="86" t="s">
        <v>12</v>
      </c>
      <c r="N759" s="84"/>
      <c r="P759" s="21"/>
    </row>
    <row r="760" spans="2:16" s="3" customFormat="1" ht="94.5" x14ac:dyDescent="0.25">
      <c r="B760" s="27">
        <v>5</v>
      </c>
      <c r="C760" s="27" t="s">
        <v>225</v>
      </c>
      <c r="D760" s="68">
        <f>IF(F760="-","-",MAX($D$8:D759)+1)</f>
        <v>449</v>
      </c>
      <c r="E760" s="76" t="s">
        <v>1283</v>
      </c>
      <c r="F760" s="76" t="s">
        <v>1281</v>
      </c>
      <c r="G760" s="76" t="s">
        <v>1285</v>
      </c>
      <c r="H760" s="75" t="str">
        <f>IF(I760="-","-",IF(F760="-",MAX($F$8:H759)+1,"-"))</f>
        <v>-</v>
      </c>
      <c r="I760" s="83" t="s">
        <v>1</v>
      </c>
      <c r="J760" s="87" t="s">
        <v>1512</v>
      </c>
      <c r="K760" s="60">
        <v>0</v>
      </c>
      <c r="L760" s="60">
        <v>620000</v>
      </c>
      <c r="M760" s="60" t="s">
        <v>1</v>
      </c>
      <c r="N760" s="76" t="s">
        <v>1522</v>
      </c>
      <c r="P760" s="21"/>
    </row>
    <row r="761" spans="2:16" s="3" customFormat="1" ht="31.5" x14ac:dyDescent="0.25">
      <c r="B761" s="27" t="s">
        <v>1</v>
      </c>
      <c r="C761" s="27" t="s">
        <v>225</v>
      </c>
      <c r="D761" s="69" t="str">
        <f>IF(F761="-","-",MAX($D$8:D760)+1)</f>
        <v>-</v>
      </c>
      <c r="E761" s="84" t="s">
        <v>1283</v>
      </c>
      <c r="F761" s="80" t="s">
        <v>1</v>
      </c>
      <c r="G761" s="39" t="s">
        <v>1</v>
      </c>
      <c r="H761" s="65">
        <f>IF(I761="-","-",IF(F761="-",MAX($F$8:H760)+1,"-"))</f>
        <v>302</v>
      </c>
      <c r="I761" s="84" t="s">
        <v>1523</v>
      </c>
      <c r="J761" s="85"/>
      <c r="K761" s="79">
        <v>0</v>
      </c>
      <c r="L761" s="79">
        <v>620000</v>
      </c>
      <c r="M761" s="86" t="s">
        <v>12</v>
      </c>
      <c r="N761" s="84"/>
      <c r="P761" s="21"/>
    </row>
    <row r="762" spans="2:16" s="3" customFormat="1" ht="94.5" x14ac:dyDescent="0.25">
      <c r="B762" s="27">
        <v>5</v>
      </c>
      <c r="C762" s="27" t="s">
        <v>225</v>
      </c>
      <c r="D762" s="68">
        <f>IF(F762="-","-",MAX($D$8:D761)+1)</f>
        <v>450</v>
      </c>
      <c r="E762" s="76" t="s">
        <v>1283</v>
      </c>
      <c r="F762" s="76" t="s">
        <v>1281</v>
      </c>
      <c r="G762" s="76" t="s">
        <v>1286</v>
      </c>
      <c r="H762" s="75" t="str">
        <f>IF(I762="-","-",IF(F762="-",MAX($F$8:H761)+1,"-"))</f>
        <v>-</v>
      </c>
      <c r="I762" s="83" t="s">
        <v>1</v>
      </c>
      <c r="J762" s="87" t="s">
        <v>1512</v>
      </c>
      <c r="K762" s="60">
        <v>0</v>
      </c>
      <c r="L762" s="60">
        <v>542000</v>
      </c>
      <c r="M762" s="60" t="s">
        <v>1</v>
      </c>
      <c r="N762" s="76" t="s">
        <v>1524</v>
      </c>
      <c r="P762" s="21"/>
    </row>
    <row r="763" spans="2:16" s="3" customFormat="1" ht="31.5" x14ac:dyDescent="0.25">
      <c r="B763" s="27" t="s">
        <v>1</v>
      </c>
      <c r="C763" s="27" t="s">
        <v>225</v>
      </c>
      <c r="D763" s="69" t="str">
        <f>IF(F763="-","-",MAX($D$8:D762)+1)</f>
        <v>-</v>
      </c>
      <c r="E763" s="84" t="s">
        <v>1283</v>
      </c>
      <c r="F763" s="80" t="s">
        <v>1</v>
      </c>
      <c r="G763" s="39" t="s">
        <v>1</v>
      </c>
      <c r="H763" s="65">
        <f>IF(I763="-","-",IF(F763="-",MAX($F$8:H762)+1,"-"))</f>
        <v>303</v>
      </c>
      <c r="I763" s="84" t="s">
        <v>1525</v>
      </c>
      <c r="J763" s="85"/>
      <c r="K763" s="79">
        <v>0</v>
      </c>
      <c r="L763" s="79">
        <v>542000</v>
      </c>
      <c r="M763" s="86" t="s">
        <v>12</v>
      </c>
      <c r="N763" s="84"/>
      <c r="P763" s="21"/>
    </row>
    <row r="764" spans="2:16" s="3" customFormat="1" ht="94.5" x14ac:dyDescent="0.25">
      <c r="B764" s="27">
        <v>5</v>
      </c>
      <c r="C764" s="27" t="s">
        <v>225</v>
      </c>
      <c r="D764" s="68">
        <f>IF(F764="-","-",MAX($D$8:D763)+1)</f>
        <v>451</v>
      </c>
      <c r="E764" s="76" t="s">
        <v>1283</v>
      </c>
      <c r="F764" s="76" t="s">
        <v>1281</v>
      </c>
      <c r="G764" s="76" t="s">
        <v>1287</v>
      </c>
      <c r="H764" s="75" t="str">
        <f>IF(I764="-","-",IF(F764="-",MAX($F$8:H763)+1,"-"))</f>
        <v>-</v>
      </c>
      <c r="I764" s="83" t="s">
        <v>1</v>
      </c>
      <c r="J764" s="87" t="s">
        <v>1512</v>
      </c>
      <c r="K764" s="60">
        <v>0</v>
      </c>
      <c r="L764" s="60">
        <v>577000</v>
      </c>
      <c r="M764" s="60" t="s">
        <v>1</v>
      </c>
      <c r="N764" s="76" t="s">
        <v>1526</v>
      </c>
      <c r="P764" s="21"/>
    </row>
    <row r="765" spans="2:16" s="3" customFormat="1" ht="31.5" x14ac:dyDescent="0.25">
      <c r="B765" s="27" t="s">
        <v>1</v>
      </c>
      <c r="C765" s="27" t="s">
        <v>225</v>
      </c>
      <c r="D765" s="69" t="str">
        <f>IF(F765="-","-",MAX($D$8:D764)+1)</f>
        <v>-</v>
      </c>
      <c r="E765" s="84" t="s">
        <v>1283</v>
      </c>
      <c r="F765" s="80" t="s">
        <v>1</v>
      </c>
      <c r="G765" s="39" t="s">
        <v>1</v>
      </c>
      <c r="H765" s="65">
        <f>IF(I765="-","-",IF(F765="-",MAX($F$8:H764)+1,"-"))</f>
        <v>304</v>
      </c>
      <c r="I765" s="84" t="s">
        <v>1527</v>
      </c>
      <c r="J765" s="85"/>
      <c r="K765" s="79">
        <v>0</v>
      </c>
      <c r="L765" s="79">
        <v>577000</v>
      </c>
      <c r="M765" s="86" t="s">
        <v>12</v>
      </c>
      <c r="N765" s="84"/>
      <c r="P765" s="21"/>
    </row>
    <row r="766" spans="2:16" s="3" customFormat="1" ht="94.5" x14ac:dyDescent="0.25">
      <c r="B766" s="27">
        <v>5</v>
      </c>
      <c r="C766" s="27" t="s">
        <v>225</v>
      </c>
      <c r="D766" s="68">
        <f>IF(F766="-","-",MAX($D$8:D765)+1)</f>
        <v>452</v>
      </c>
      <c r="E766" s="76" t="s">
        <v>1283</v>
      </c>
      <c r="F766" s="76" t="s">
        <v>1288</v>
      </c>
      <c r="G766" s="76" t="s">
        <v>1289</v>
      </c>
      <c r="H766" s="75" t="str">
        <f>IF(I766="-","-",IF(F766="-",MAX($F$8:H765)+1,"-"))</f>
        <v>-</v>
      </c>
      <c r="I766" s="83" t="s">
        <v>1</v>
      </c>
      <c r="J766" s="87" t="s">
        <v>1512</v>
      </c>
      <c r="K766" s="60">
        <v>0</v>
      </c>
      <c r="L766" s="60">
        <v>403000</v>
      </c>
      <c r="M766" s="60" t="s">
        <v>1</v>
      </c>
      <c r="N766" s="76" t="s">
        <v>1528</v>
      </c>
      <c r="P766" s="21"/>
    </row>
    <row r="767" spans="2:16" s="3" customFormat="1" ht="31.5" x14ac:dyDescent="0.25">
      <c r="B767" s="27" t="s">
        <v>1</v>
      </c>
      <c r="C767" s="27" t="s">
        <v>225</v>
      </c>
      <c r="D767" s="69" t="str">
        <f>IF(F767="-","-",MAX($D$8:D766)+1)</f>
        <v>-</v>
      </c>
      <c r="E767" s="84" t="s">
        <v>1283</v>
      </c>
      <c r="F767" s="80" t="s">
        <v>1</v>
      </c>
      <c r="G767" s="39" t="s">
        <v>1</v>
      </c>
      <c r="H767" s="65">
        <f>IF(I767="-","-",IF(F767="-",MAX($F$8:H766)+1,"-"))</f>
        <v>305</v>
      </c>
      <c r="I767" s="84" t="s">
        <v>1813</v>
      </c>
      <c r="J767" s="85"/>
      <c r="K767" s="79">
        <v>0</v>
      </c>
      <c r="L767" s="79">
        <v>403000</v>
      </c>
      <c r="M767" s="86" t="s">
        <v>12</v>
      </c>
      <c r="N767" s="84"/>
      <c r="P767" s="21"/>
    </row>
    <row r="768" spans="2:16" s="3" customFormat="1" ht="94.5" x14ac:dyDescent="0.25">
      <c r="B768" s="27">
        <v>5</v>
      </c>
      <c r="C768" s="27" t="s">
        <v>225</v>
      </c>
      <c r="D768" s="68">
        <f>IF(F768="-","-",MAX($D$8:D767)+1)</f>
        <v>453</v>
      </c>
      <c r="E768" s="76" t="s">
        <v>1283</v>
      </c>
      <c r="F768" s="76" t="s">
        <v>1288</v>
      </c>
      <c r="G768" s="76" t="s">
        <v>1290</v>
      </c>
      <c r="H768" s="75" t="str">
        <f>IF(I768="-","-",IF(F768="-",MAX($F$8:H767)+1,"-"))</f>
        <v>-</v>
      </c>
      <c r="I768" s="83" t="s">
        <v>1</v>
      </c>
      <c r="J768" s="87" t="s">
        <v>1512</v>
      </c>
      <c r="K768" s="60">
        <v>0</v>
      </c>
      <c r="L768" s="60">
        <v>462000</v>
      </c>
      <c r="M768" s="60" t="s">
        <v>1</v>
      </c>
      <c r="N768" s="76" t="s">
        <v>1529</v>
      </c>
      <c r="P768" s="21"/>
    </row>
    <row r="769" spans="2:16" s="3" customFormat="1" ht="31.5" x14ac:dyDescent="0.25">
      <c r="B769" s="27" t="s">
        <v>1</v>
      </c>
      <c r="C769" s="27" t="s">
        <v>225</v>
      </c>
      <c r="D769" s="69" t="str">
        <f>IF(F769="-","-",MAX($D$8:D768)+1)</f>
        <v>-</v>
      </c>
      <c r="E769" s="84" t="s">
        <v>1283</v>
      </c>
      <c r="F769" s="80" t="s">
        <v>1</v>
      </c>
      <c r="G769" s="39" t="s">
        <v>1</v>
      </c>
      <c r="H769" s="65">
        <f>IF(I769="-","-",IF(F769="-",MAX($F$8:H768)+1,"-"))</f>
        <v>306</v>
      </c>
      <c r="I769" s="84" t="s">
        <v>1814</v>
      </c>
      <c r="J769" s="85"/>
      <c r="K769" s="79">
        <v>0</v>
      </c>
      <c r="L769" s="79">
        <v>462000</v>
      </c>
      <c r="M769" s="86" t="s">
        <v>12</v>
      </c>
      <c r="N769" s="84"/>
      <c r="P769" s="21"/>
    </row>
    <row r="770" spans="2:16" s="3" customFormat="1" ht="94.5" x14ac:dyDescent="0.25">
      <c r="B770" s="27">
        <v>5</v>
      </c>
      <c r="C770" s="27" t="s">
        <v>225</v>
      </c>
      <c r="D770" s="68">
        <f>IF(F770="-","-",MAX($D$8:D769)+1)</f>
        <v>454</v>
      </c>
      <c r="E770" s="76" t="s">
        <v>1283</v>
      </c>
      <c r="F770" s="76" t="s">
        <v>1288</v>
      </c>
      <c r="G770" s="76" t="s">
        <v>1291</v>
      </c>
      <c r="H770" s="75" t="str">
        <f>IF(I770="-","-",IF(F770="-",MAX($F$8:H769)+1,"-"))</f>
        <v>-</v>
      </c>
      <c r="I770" s="83" t="s">
        <v>1</v>
      </c>
      <c r="J770" s="87" t="s">
        <v>1512</v>
      </c>
      <c r="K770" s="60">
        <v>0</v>
      </c>
      <c r="L770" s="60">
        <v>438000</v>
      </c>
      <c r="M770" s="60" t="s">
        <v>1</v>
      </c>
      <c r="N770" s="76" t="s">
        <v>1530</v>
      </c>
      <c r="P770" s="21"/>
    </row>
    <row r="771" spans="2:16" s="3" customFormat="1" ht="31.5" x14ac:dyDescent="0.25">
      <c r="B771" s="27" t="s">
        <v>1</v>
      </c>
      <c r="C771" s="27" t="s">
        <v>225</v>
      </c>
      <c r="D771" s="69" t="str">
        <f>IF(F771="-","-",MAX($D$8:D770)+1)</f>
        <v>-</v>
      </c>
      <c r="E771" s="84" t="s">
        <v>1283</v>
      </c>
      <c r="F771" s="80" t="s">
        <v>1</v>
      </c>
      <c r="G771" s="39" t="s">
        <v>1</v>
      </c>
      <c r="H771" s="65">
        <f>IF(I771="-","-",IF(F771="-",MAX($F$8:H770)+1,"-"))</f>
        <v>307</v>
      </c>
      <c r="I771" s="84" t="s">
        <v>1815</v>
      </c>
      <c r="J771" s="85"/>
      <c r="K771" s="79">
        <v>0</v>
      </c>
      <c r="L771" s="79">
        <v>438000</v>
      </c>
      <c r="M771" s="86" t="s">
        <v>12</v>
      </c>
      <c r="N771" s="84"/>
      <c r="P771" s="21"/>
    </row>
    <row r="772" spans="2:16" s="3" customFormat="1" ht="94.5" x14ac:dyDescent="0.25">
      <c r="B772" s="27">
        <v>5</v>
      </c>
      <c r="C772" s="27" t="s">
        <v>225</v>
      </c>
      <c r="D772" s="68">
        <f>IF(F772="-","-",MAX($D$8:D771)+1)</f>
        <v>455</v>
      </c>
      <c r="E772" s="76" t="s">
        <v>1283</v>
      </c>
      <c r="F772" s="76" t="s">
        <v>1288</v>
      </c>
      <c r="G772" s="76" t="s">
        <v>1292</v>
      </c>
      <c r="H772" s="75" t="str">
        <f>IF(I772="-","-",IF(F772="-",MAX($F$8:H771)+1,"-"))</f>
        <v>-</v>
      </c>
      <c r="I772" s="83" t="s">
        <v>1</v>
      </c>
      <c r="J772" s="87" t="s">
        <v>1512</v>
      </c>
      <c r="K772" s="60">
        <v>0</v>
      </c>
      <c r="L772" s="60">
        <v>404000</v>
      </c>
      <c r="M772" s="60" t="s">
        <v>1</v>
      </c>
      <c r="N772" s="76" t="s">
        <v>1531</v>
      </c>
      <c r="P772" s="21"/>
    </row>
    <row r="773" spans="2:16" s="3" customFormat="1" ht="31.5" x14ac:dyDescent="0.25">
      <c r="B773" s="27" t="s">
        <v>1</v>
      </c>
      <c r="C773" s="27" t="s">
        <v>225</v>
      </c>
      <c r="D773" s="69" t="str">
        <f>IF(F773="-","-",MAX($D$8:D772)+1)</f>
        <v>-</v>
      </c>
      <c r="E773" s="84" t="s">
        <v>1283</v>
      </c>
      <c r="F773" s="80" t="s">
        <v>1</v>
      </c>
      <c r="G773" s="39" t="s">
        <v>1</v>
      </c>
      <c r="H773" s="65">
        <f>IF(I773="-","-",IF(F773="-",MAX($F$8:H772)+1,"-"))</f>
        <v>308</v>
      </c>
      <c r="I773" s="84" t="s">
        <v>1816</v>
      </c>
      <c r="J773" s="85"/>
      <c r="K773" s="79">
        <v>0</v>
      </c>
      <c r="L773" s="79">
        <v>404000</v>
      </c>
      <c r="M773" s="86" t="s">
        <v>12</v>
      </c>
      <c r="N773" s="84"/>
      <c r="P773" s="21"/>
    </row>
    <row r="774" spans="2:16" s="3" customFormat="1" ht="78.75" x14ac:dyDescent="0.25">
      <c r="B774" s="27">
        <v>5</v>
      </c>
      <c r="C774" s="27" t="s">
        <v>225</v>
      </c>
      <c r="D774" s="68">
        <f>IF(F774="-","-",MAX($D$8:D773)+1)</f>
        <v>456</v>
      </c>
      <c r="E774" s="76" t="s">
        <v>1293</v>
      </c>
      <c r="F774" s="76" t="s">
        <v>1294</v>
      </c>
      <c r="G774" s="76" t="s">
        <v>1295</v>
      </c>
      <c r="H774" s="75" t="str">
        <f>IF(I774="-","-",IF(F774="-",MAX($F$8:H773)+1,"-"))</f>
        <v>-</v>
      </c>
      <c r="I774" s="83" t="s">
        <v>1</v>
      </c>
      <c r="J774" s="87" t="s">
        <v>1512</v>
      </c>
      <c r="K774" s="60">
        <v>0</v>
      </c>
      <c r="L774" s="60">
        <v>489000</v>
      </c>
      <c r="M774" s="60" t="s">
        <v>1</v>
      </c>
      <c r="N774" s="76" t="s">
        <v>1532</v>
      </c>
      <c r="P774" s="21"/>
    </row>
    <row r="775" spans="2:16" s="3" customFormat="1" ht="31.5" x14ac:dyDescent="0.25">
      <c r="B775" s="27" t="s">
        <v>1</v>
      </c>
      <c r="C775" s="27" t="s">
        <v>225</v>
      </c>
      <c r="D775" s="69" t="str">
        <f>IF(F775="-","-",MAX($D$8:D774)+1)</f>
        <v>-</v>
      </c>
      <c r="E775" s="84" t="s">
        <v>1293</v>
      </c>
      <c r="F775" s="80" t="s">
        <v>1</v>
      </c>
      <c r="G775" s="39" t="s">
        <v>1</v>
      </c>
      <c r="H775" s="65">
        <f>IF(I775="-","-",IF(F775="-",MAX($F$8:H774)+1,"-"))</f>
        <v>309</v>
      </c>
      <c r="I775" s="84" t="s">
        <v>1533</v>
      </c>
      <c r="J775" s="85"/>
      <c r="K775" s="79">
        <v>0</v>
      </c>
      <c r="L775" s="79">
        <v>489000</v>
      </c>
      <c r="M775" s="86" t="s">
        <v>12</v>
      </c>
      <c r="N775" s="84"/>
      <c r="P775" s="21"/>
    </row>
    <row r="776" spans="2:16" s="3" customFormat="1" ht="78.75" x14ac:dyDescent="0.25">
      <c r="B776" s="27">
        <v>5</v>
      </c>
      <c r="C776" s="27" t="s">
        <v>225</v>
      </c>
      <c r="D776" s="68">
        <f>IF(F776="-","-",MAX($D$8:D775)+1)</f>
        <v>457</v>
      </c>
      <c r="E776" s="76" t="s">
        <v>1293</v>
      </c>
      <c r="F776" s="76" t="s">
        <v>1296</v>
      </c>
      <c r="G776" s="76" t="s">
        <v>1297</v>
      </c>
      <c r="H776" s="75" t="str">
        <f>IF(I776="-","-",IF(F776="-",MAX($F$8:H775)+1,"-"))</f>
        <v>-</v>
      </c>
      <c r="I776" s="83" t="s">
        <v>1</v>
      </c>
      <c r="J776" s="87" t="s">
        <v>1512</v>
      </c>
      <c r="K776" s="60">
        <v>0</v>
      </c>
      <c r="L776" s="60">
        <v>564000</v>
      </c>
      <c r="M776" s="60" t="s">
        <v>1</v>
      </c>
      <c r="N776" s="76" t="s">
        <v>1534</v>
      </c>
      <c r="P776" s="21"/>
    </row>
    <row r="777" spans="2:16" s="3" customFormat="1" ht="31.5" x14ac:dyDescent="0.25">
      <c r="B777" s="27" t="s">
        <v>1</v>
      </c>
      <c r="C777" s="27" t="s">
        <v>225</v>
      </c>
      <c r="D777" s="69" t="str">
        <f>IF(F777="-","-",MAX($D$8:D776)+1)</f>
        <v>-</v>
      </c>
      <c r="E777" s="84" t="s">
        <v>1293</v>
      </c>
      <c r="F777" s="80" t="s">
        <v>1</v>
      </c>
      <c r="G777" s="39" t="s">
        <v>1</v>
      </c>
      <c r="H777" s="65">
        <f>IF(I777="-","-",IF(F777="-",MAX($F$8:H776)+1,"-"))</f>
        <v>310</v>
      </c>
      <c r="I777" s="84" t="s">
        <v>1535</v>
      </c>
      <c r="J777" s="85"/>
      <c r="K777" s="79">
        <v>0</v>
      </c>
      <c r="L777" s="79">
        <v>564000</v>
      </c>
      <c r="M777" s="86" t="s">
        <v>12</v>
      </c>
      <c r="N777" s="84"/>
      <c r="P777" s="21"/>
    </row>
    <row r="778" spans="2:16" s="3" customFormat="1" ht="78.75" x14ac:dyDescent="0.25">
      <c r="B778" s="27">
        <v>5</v>
      </c>
      <c r="C778" s="27" t="s">
        <v>225</v>
      </c>
      <c r="D778" s="68">
        <f>IF(F778="-","-",MAX($D$8:D777)+1)</f>
        <v>458</v>
      </c>
      <c r="E778" s="76" t="s">
        <v>1293</v>
      </c>
      <c r="F778" s="76" t="s">
        <v>1296</v>
      </c>
      <c r="G778" s="76" t="s">
        <v>1298</v>
      </c>
      <c r="H778" s="75" t="str">
        <f>IF(I778="-","-",IF(F778="-",MAX($F$8:H777)+1,"-"))</f>
        <v>-</v>
      </c>
      <c r="I778" s="83" t="s">
        <v>1</v>
      </c>
      <c r="J778" s="87" t="s">
        <v>1512</v>
      </c>
      <c r="K778" s="60">
        <v>0</v>
      </c>
      <c r="L778" s="60">
        <v>530000</v>
      </c>
      <c r="M778" s="60" t="s">
        <v>1</v>
      </c>
      <c r="N778" s="76" t="s">
        <v>1536</v>
      </c>
      <c r="P778" s="21"/>
    </row>
    <row r="779" spans="2:16" s="3" customFormat="1" ht="31.5" x14ac:dyDescent="0.25">
      <c r="B779" s="27" t="s">
        <v>1</v>
      </c>
      <c r="C779" s="27" t="s">
        <v>225</v>
      </c>
      <c r="D779" s="69" t="str">
        <f>IF(F779="-","-",MAX($D$8:D778)+1)</f>
        <v>-</v>
      </c>
      <c r="E779" s="84" t="s">
        <v>1293</v>
      </c>
      <c r="F779" s="80" t="s">
        <v>1</v>
      </c>
      <c r="G779" s="39" t="s">
        <v>1</v>
      </c>
      <c r="H779" s="65">
        <f>IF(I779="-","-",IF(F779="-",MAX($F$8:H778)+1,"-"))</f>
        <v>311</v>
      </c>
      <c r="I779" s="84" t="s">
        <v>1537</v>
      </c>
      <c r="J779" s="85"/>
      <c r="K779" s="79">
        <v>0</v>
      </c>
      <c r="L779" s="79">
        <v>530000</v>
      </c>
      <c r="M779" s="86" t="s">
        <v>12</v>
      </c>
      <c r="N779" s="84"/>
      <c r="P779" s="21"/>
    </row>
    <row r="780" spans="2:16" s="3" customFormat="1" ht="78.75" x14ac:dyDescent="0.25">
      <c r="B780" s="27">
        <v>5</v>
      </c>
      <c r="C780" s="27" t="s">
        <v>225</v>
      </c>
      <c r="D780" s="68">
        <f>IF(F780="-","-",MAX($D$8:D779)+1)</f>
        <v>459</v>
      </c>
      <c r="E780" s="76" t="s">
        <v>1293</v>
      </c>
      <c r="F780" s="76" t="s">
        <v>1296</v>
      </c>
      <c r="G780" s="76" t="s">
        <v>1299</v>
      </c>
      <c r="H780" s="75" t="str">
        <f>IF(I780="-","-",IF(F780="-",MAX($F$8:H779)+1,"-"))</f>
        <v>-</v>
      </c>
      <c r="I780" s="83" t="s">
        <v>1</v>
      </c>
      <c r="J780" s="87" t="s">
        <v>1512</v>
      </c>
      <c r="K780" s="60">
        <v>0</v>
      </c>
      <c r="L780" s="60">
        <v>498000</v>
      </c>
      <c r="M780" s="60" t="s">
        <v>1</v>
      </c>
      <c r="N780" s="76" t="s">
        <v>1538</v>
      </c>
      <c r="P780" s="21"/>
    </row>
    <row r="781" spans="2:16" s="3" customFormat="1" ht="31.5" x14ac:dyDescent="0.25">
      <c r="B781" s="27" t="s">
        <v>1</v>
      </c>
      <c r="C781" s="27" t="s">
        <v>225</v>
      </c>
      <c r="D781" s="69" t="str">
        <f>IF(F781="-","-",MAX($D$8:D780)+1)</f>
        <v>-</v>
      </c>
      <c r="E781" s="84" t="s">
        <v>1293</v>
      </c>
      <c r="F781" s="80" t="s">
        <v>1</v>
      </c>
      <c r="G781" s="39" t="s">
        <v>1</v>
      </c>
      <c r="H781" s="65">
        <f>IF(I781="-","-",IF(F781="-",MAX($F$8:H780)+1,"-"))</f>
        <v>312</v>
      </c>
      <c r="I781" s="84" t="s">
        <v>1539</v>
      </c>
      <c r="J781" s="85"/>
      <c r="K781" s="79">
        <v>0</v>
      </c>
      <c r="L781" s="79">
        <v>498000</v>
      </c>
      <c r="M781" s="86" t="s">
        <v>12</v>
      </c>
      <c r="N781" s="84"/>
      <c r="P781" s="21"/>
    </row>
    <row r="782" spans="2:16" s="3" customFormat="1" ht="78.75" x14ac:dyDescent="0.25">
      <c r="B782" s="27">
        <v>5</v>
      </c>
      <c r="C782" s="27" t="s">
        <v>225</v>
      </c>
      <c r="D782" s="68">
        <f>IF(F782="-","-",MAX($D$8:D781)+1)</f>
        <v>460</v>
      </c>
      <c r="E782" s="76" t="s">
        <v>1293</v>
      </c>
      <c r="F782" s="76" t="s">
        <v>1300</v>
      </c>
      <c r="G782" s="76" t="s">
        <v>1301</v>
      </c>
      <c r="H782" s="75" t="str">
        <f>IF(I782="-","-",IF(F782="-",MAX($F$8:H781)+1,"-"))</f>
        <v>-</v>
      </c>
      <c r="I782" s="83" t="s">
        <v>1</v>
      </c>
      <c r="J782" s="87" t="s">
        <v>1512</v>
      </c>
      <c r="K782" s="60">
        <v>0</v>
      </c>
      <c r="L782" s="60">
        <v>953000</v>
      </c>
      <c r="M782" s="60" t="s">
        <v>1</v>
      </c>
      <c r="N782" s="76" t="s">
        <v>1540</v>
      </c>
      <c r="P782" s="21"/>
    </row>
    <row r="783" spans="2:16" s="3" customFormat="1" ht="31.5" x14ac:dyDescent="0.25">
      <c r="B783" s="27" t="s">
        <v>1</v>
      </c>
      <c r="C783" s="27" t="s">
        <v>225</v>
      </c>
      <c r="D783" s="69" t="str">
        <f>IF(F783="-","-",MAX($D$8:D782)+1)</f>
        <v>-</v>
      </c>
      <c r="E783" s="84" t="s">
        <v>1293</v>
      </c>
      <c r="F783" s="80" t="s">
        <v>1</v>
      </c>
      <c r="G783" s="39" t="s">
        <v>1</v>
      </c>
      <c r="H783" s="65">
        <f>IF(I783="-","-",IF(F783="-",MAX($F$8:H782)+1,"-"))</f>
        <v>313</v>
      </c>
      <c r="I783" s="84" t="s">
        <v>1541</v>
      </c>
      <c r="J783" s="85"/>
      <c r="K783" s="79">
        <v>0</v>
      </c>
      <c r="L783" s="79">
        <v>953000</v>
      </c>
      <c r="M783" s="86" t="s">
        <v>12</v>
      </c>
      <c r="N783" s="84"/>
      <c r="P783" s="21"/>
    </row>
    <row r="784" spans="2:16" s="3" customFormat="1" ht="78.75" x14ac:dyDescent="0.25">
      <c r="B784" s="27">
        <v>5</v>
      </c>
      <c r="C784" s="27" t="s">
        <v>225</v>
      </c>
      <c r="D784" s="68">
        <f>IF(F784="-","-",MAX($D$8:D783)+1)</f>
        <v>461</v>
      </c>
      <c r="E784" s="76" t="s">
        <v>1293</v>
      </c>
      <c r="F784" s="76" t="s">
        <v>1300</v>
      </c>
      <c r="G784" s="76" t="s">
        <v>1302</v>
      </c>
      <c r="H784" s="75" t="str">
        <f>IF(I784="-","-",IF(F784="-",MAX($F$8:H783)+1,"-"))</f>
        <v>-</v>
      </c>
      <c r="I784" s="83" t="s">
        <v>1</v>
      </c>
      <c r="J784" s="87" t="s">
        <v>1512</v>
      </c>
      <c r="K784" s="60">
        <v>0</v>
      </c>
      <c r="L784" s="60">
        <v>870000</v>
      </c>
      <c r="M784" s="60" t="s">
        <v>1</v>
      </c>
      <c r="N784" s="76" t="s">
        <v>1542</v>
      </c>
      <c r="P784" s="21"/>
    </row>
    <row r="785" spans="2:16" s="3" customFormat="1" ht="31.5" x14ac:dyDescent="0.25">
      <c r="B785" s="27" t="s">
        <v>1</v>
      </c>
      <c r="C785" s="27" t="s">
        <v>225</v>
      </c>
      <c r="D785" s="69" t="str">
        <f>IF(F785="-","-",MAX($D$8:D784)+1)</f>
        <v>-</v>
      </c>
      <c r="E785" s="84" t="s">
        <v>1293</v>
      </c>
      <c r="F785" s="80" t="s">
        <v>1</v>
      </c>
      <c r="G785" s="39" t="s">
        <v>1</v>
      </c>
      <c r="H785" s="65">
        <f>IF(I785="-","-",IF(F785="-",MAX($F$8:H784)+1,"-"))</f>
        <v>314</v>
      </c>
      <c r="I785" s="84" t="s">
        <v>1817</v>
      </c>
      <c r="J785" s="85"/>
      <c r="K785" s="79">
        <v>0</v>
      </c>
      <c r="L785" s="79">
        <v>870000</v>
      </c>
      <c r="M785" s="86" t="s">
        <v>12</v>
      </c>
      <c r="N785" s="84"/>
      <c r="P785" s="21"/>
    </row>
    <row r="786" spans="2:16" s="3" customFormat="1" ht="78.75" x14ac:dyDescent="0.25">
      <c r="B786" s="27">
        <v>5</v>
      </c>
      <c r="C786" s="27" t="s">
        <v>225</v>
      </c>
      <c r="D786" s="68">
        <f>IF(F786="-","-",MAX($D$8:D785)+1)</f>
        <v>462</v>
      </c>
      <c r="E786" s="76" t="s">
        <v>1303</v>
      </c>
      <c r="F786" s="76" t="s">
        <v>1304</v>
      </c>
      <c r="G786" s="76" t="s">
        <v>1305</v>
      </c>
      <c r="H786" s="75" t="str">
        <f>IF(I786="-","-",IF(F786="-",MAX($F$8:H785)+1,"-"))</f>
        <v>-</v>
      </c>
      <c r="I786" s="83" t="s">
        <v>1</v>
      </c>
      <c r="J786" s="87" t="s">
        <v>1512</v>
      </c>
      <c r="K786" s="60">
        <v>0</v>
      </c>
      <c r="L786" s="60">
        <v>620000</v>
      </c>
      <c r="M786" s="60" t="s">
        <v>1</v>
      </c>
      <c r="N786" s="76" t="s">
        <v>1543</v>
      </c>
      <c r="P786" s="21"/>
    </row>
    <row r="787" spans="2:16" s="3" customFormat="1" ht="31.5" x14ac:dyDescent="0.25">
      <c r="B787" s="27" t="s">
        <v>1</v>
      </c>
      <c r="C787" s="27" t="s">
        <v>225</v>
      </c>
      <c r="D787" s="69" t="str">
        <f>IF(F787="-","-",MAX($D$8:D786)+1)</f>
        <v>-</v>
      </c>
      <c r="E787" s="84" t="s">
        <v>1303</v>
      </c>
      <c r="F787" s="80" t="s">
        <v>1</v>
      </c>
      <c r="G787" s="39" t="s">
        <v>1</v>
      </c>
      <c r="H787" s="65">
        <f>IF(I787="-","-",IF(F787="-",MAX($F$8:H786)+1,"-"))</f>
        <v>315</v>
      </c>
      <c r="I787" s="84" t="s">
        <v>1544</v>
      </c>
      <c r="J787" s="85"/>
      <c r="K787" s="79">
        <v>0</v>
      </c>
      <c r="L787" s="79">
        <v>620000</v>
      </c>
      <c r="M787" s="86" t="s">
        <v>12</v>
      </c>
      <c r="N787" s="84"/>
      <c r="P787" s="21"/>
    </row>
    <row r="788" spans="2:16" s="3" customFormat="1" ht="78.75" x14ac:dyDescent="0.25">
      <c r="B788" s="27">
        <v>5</v>
      </c>
      <c r="C788" s="27" t="s">
        <v>225</v>
      </c>
      <c r="D788" s="68">
        <f>IF(F788="-","-",MAX($D$8:D787)+1)</f>
        <v>463</v>
      </c>
      <c r="E788" s="76" t="s">
        <v>1303</v>
      </c>
      <c r="F788" s="76" t="s">
        <v>1304</v>
      </c>
      <c r="G788" s="76" t="s">
        <v>1306</v>
      </c>
      <c r="H788" s="75" t="str">
        <f>IF(I788="-","-",IF(F788="-",MAX($F$8:H787)+1,"-"))</f>
        <v>-</v>
      </c>
      <c r="I788" s="83" t="s">
        <v>1</v>
      </c>
      <c r="J788" s="87" t="s">
        <v>1512</v>
      </c>
      <c r="K788" s="60">
        <v>0</v>
      </c>
      <c r="L788" s="60">
        <v>577000</v>
      </c>
      <c r="M788" s="60" t="s">
        <v>1</v>
      </c>
      <c r="N788" s="76" t="s">
        <v>1545</v>
      </c>
      <c r="P788" s="21"/>
    </row>
    <row r="789" spans="2:16" s="3" customFormat="1" ht="31.5" x14ac:dyDescent="0.25">
      <c r="B789" s="27" t="s">
        <v>1</v>
      </c>
      <c r="C789" s="27" t="s">
        <v>225</v>
      </c>
      <c r="D789" s="69" t="str">
        <f>IF(F789="-","-",MAX($D$8:D788)+1)</f>
        <v>-</v>
      </c>
      <c r="E789" s="84" t="s">
        <v>1303</v>
      </c>
      <c r="F789" s="80" t="s">
        <v>1</v>
      </c>
      <c r="G789" s="39" t="s">
        <v>1</v>
      </c>
      <c r="H789" s="65">
        <f>IF(I789="-","-",IF(F789="-",MAX($F$8:H788)+1,"-"))</f>
        <v>316</v>
      </c>
      <c r="I789" s="84" t="s">
        <v>1546</v>
      </c>
      <c r="J789" s="85"/>
      <c r="K789" s="79">
        <v>0</v>
      </c>
      <c r="L789" s="79">
        <v>577000</v>
      </c>
      <c r="M789" s="86" t="s">
        <v>12</v>
      </c>
      <c r="N789" s="84"/>
      <c r="P789" s="21"/>
    </row>
    <row r="790" spans="2:16" s="3" customFormat="1" ht="78.75" x14ac:dyDescent="0.25">
      <c r="B790" s="27">
        <v>5</v>
      </c>
      <c r="C790" s="27" t="s">
        <v>225</v>
      </c>
      <c r="D790" s="68">
        <f>IF(F790="-","-",MAX($D$8:D789)+1)</f>
        <v>464</v>
      </c>
      <c r="E790" s="76" t="s">
        <v>1303</v>
      </c>
      <c r="F790" s="76" t="s">
        <v>1304</v>
      </c>
      <c r="G790" s="76" t="s">
        <v>1307</v>
      </c>
      <c r="H790" s="75" t="str">
        <f>IF(I790="-","-",IF(F790="-",MAX($F$8:H789)+1,"-"))</f>
        <v>-</v>
      </c>
      <c r="I790" s="83" t="s">
        <v>1</v>
      </c>
      <c r="J790" s="87" t="s">
        <v>1512</v>
      </c>
      <c r="K790" s="60">
        <v>0</v>
      </c>
      <c r="L790" s="60">
        <v>628000</v>
      </c>
      <c r="M790" s="60" t="s">
        <v>1</v>
      </c>
      <c r="N790" s="76" t="s">
        <v>1547</v>
      </c>
      <c r="P790" s="21"/>
    </row>
    <row r="791" spans="2:16" s="3" customFormat="1" ht="31.5" x14ac:dyDescent="0.25">
      <c r="B791" s="27" t="s">
        <v>1</v>
      </c>
      <c r="C791" s="27" t="s">
        <v>225</v>
      </c>
      <c r="D791" s="69" t="str">
        <f>IF(F791="-","-",MAX($D$8:D790)+1)</f>
        <v>-</v>
      </c>
      <c r="E791" s="84" t="s">
        <v>1303</v>
      </c>
      <c r="F791" s="80" t="s">
        <v>1</v>
      </c>
      <c r="G791" s="39" t="s">
        <v>1</v>
      </c>
      <c r="H791" s="65">
        <f>IF(I791="-","-",IF(F791="-",MAX($F$8:H790)+1,"-"))</f>
        <v>317</v>
      </c>
      <c r="I791" s="84" t="s">
        <v>1548</v>
      </c>
      <c r="J791" s="85"/>
      <c r="K791" s="79">
        <v>0</v>
      </c>
      <c r="L791" s="79">
        <v>628000</v>
      </c>
      <c r="M791" s="86" t="s">
        <v>12</v>
      </c>
      <c r="N791" s="84"/>
      <c r="P791" s="21"/>
    </row>
    <row r="792" spans="2:16" s="3" customFormat="1" ht="78.75" x14ac:dyDescent="0.25">
      <c r="B792" s="27">
        <v>5</v>
      </c>
      <c r="C792" s="27" t="s">
        <v>225</v>
      </c>
      <c r="D792" s="68">
        <f>IF(F792="-","-",MAX($D$8:D791)+1)</f>
        <v>465</v>
      </c>
      <c r="E792" s="76" t="s">
        <v>1303</v>
      </c>
      <c r="F792" s="76" t="s">
        <v>1308</v>
      </c>
      <c r="G792" s="76" t="s">
        <v>1309</v>
      </c>
      <c r="H792" s="75" t="str">
        <f>IF(I792="-","-",IF(F792="-",MAX($F$8:H791)+1,"-"))</f>
        <v>-</v>
      </c>
      <c r="I792" s="83" t="s">
        <v>1</v>
      </c>
      <c r="J792" s="87" t="s">
        <v>1512</v>
      </c>
      <c r="K792" s="60">
        <v>0</v>
      </c>
      <c r="L792" s="60">
        <v>1406000</v>
      </c>
      <c r="M792" s="60" t="s">
        <v>1</v>
      </c>
      <c r="N792" s="76" t="s">
        <v>1549</v>
      </c>
      <c r="P792" s="21"/>
    </row>
    <row r="793" spans="2:16" s="3" customFormat="1" ht="36" customHeight="1" x14ac:dyDescent="0.25">
      <c r="B793" s="27" t="s">
        <v>1</v>
      </c>
      <c r="C793" s="27" t="s">
        <v>225</v>
      </c>
      <c r="D793" s="69" t="str">
        <f>IF(F793="-","-",MAX($D$8:D792)+1)</f>
        <v>-</v>
      </c>
      <c r="E793" s="84" t="s">
        <v>1303</v>
      </c>
      <c r="F793" s="80" t="s">
        <v>1</v>
      </c>
      <c r="G793" s="39" t="s">
        <v>1</v>
      </c>
      <c r="H793" s="65">
        <f>IF(I793="-","-",IF(F793="-",MAX($F$8:H792)+1,"-"))</f>
        <v>318</v>
      </c>
      <c r="I793" s="84" t="s">
        <v>1818</v>
      </c>
      <c r="J793" s="85"/>
      <c r="K793" s="79">
        <v>0</v>
      </c>
      <c r="L793" s="79">
        <v>1406000</v>
      </c>
      <c r="M793" s="86" t="s">
        <v>12</v>
      </c>
      <c r="N793" s="84"/>
      <c r="P793" s="21"/>
    </row>
    <row r="794" spans="2:16" s="3" customFormat="1" ht="78.75" x14ac:dyDescent="0.25">
      <c r="B794" s="27">
        <v>5</v>
      </c>
      <c r="C794" s="27" t="s">
        <v>225</v>
      </c>
      <c r="D794" s="68">
        <f>IF(F794="-","-",MAX($D$8:D793)+1)</f>
        <v>466</v>
      </c>
      <c r="E794" s="76" t="s">
        <v>1303</v>
      </c>
      <c r="F794" s="76" t="s">
        <v>1310</v>
      </c>
      <c r="G794" s="76" t="s">
        <v>1311</v>
      </c>
      <c r="H794" s="75" t="str">
        <f>IF(I794="-","-",IF(F794="-",MAX($F$8:H793)+1,"-"))</f>
        <v>-</v>
      </c>
      <c r="I794" s="83" t="s">
        <v>1</v>
      </c>
      <c r="J794" s="87" t="s">
        <v>1512</v>
      </c>
      <c r="K794" s="60">
        <v>0</v>
      </c>
      <c r="L794" s="60">
        <v>1093000</v>
      </c>
      <c r="M794" s="60" t="s">
        <v>1</v>
      </c>
      <c r="N794" s="76" t="s">
        <v>1550</v>
      </c>
      <c r="P794" s="21"/>
    </row>
    <row r="795" spans="2:16" s="3" customFormat="1" ht="31.5" x14ac:dyDescent="0.25">
      <c r="B795" s="27" t="s">
        <v>1</v>
      </c>
      <c r="C795" s="27" t="s">
        <v>225</v>
      </c>
      <c r="D795" s="69" t="str">
        <f>IF(F795="-","-",MAX($D$8:D794)+1)</f>
        <v>-</v>
      </c>
      <c r="E795" s="84" t="s">
        <v>1303</v>
      </c>
      <c r="F795" s="80" t="s">
        <v>1</v>
      </c>
      <c r="G795" s="39" t="s">
        <v>1</v>
      </c>
      <c r="H795" s="65">
        <f>IF(I795="-","-",IF(F795="-",MAX($F$8:H794)+1,"-"))</f>
        <v>319</v>
      </c>
      <c r="I795" s="84" t="s">
        <v>1819</v>
      </c>
      <c r="J795" s="85"/>
      <c r="K795" s="79">
        <v>0</v>
      </c>
      <c r="L795" s="79">
        <v>1093000</v>
      </c>
      <c r="M795" s="86" t="s">
        <v>12</v>
      </c>
      <c r="N795" s="84"/>
      <c r="P795" s="21"/>
    </row>
    <row r="796" spans="2:16" s="3" customFormat="1" ht="78.75" x14ac:dyDescent="0.25">
      <c r="B796" s="27">
        <v>5</v>
      </c>
      <c r="C796" s="27" t="s">
        <v>225</v>
      </c>
      <c r="D796" s="68">
        <f>IF(F796="-","-",MAX($D$8:D795)+1)</f>
        <v>467</v>
      </c>
      <c r="E796" s="76" t="s">
        <v>1312</v>
      </c>
      <c r="F796" s="76" t="s">
        <v>1313</v>
      </c>
      <c r="G796" s="76" t="s">
        <v>1314</v>
      </c>
      <c r="H796" s="75" t="str">
        <f>IF(I796="-","-",IF(F796="-",MAX($F$8:H795)+1,"-"))</f>
        <v>-</v>
      </c>
      <c r="I796" s="83" t="s">
        <v>1</v>
      </c>
      <c r="J796" s="87" t="s">
        <v>1551</v>
      </c>
      <c r="K796" s="60">
        <v>0</v>
      </c>
      <c r="L796" s="60">
        <v>369000</v>
      </c>
      <c r="M796" s="60" t="s">
        <v>1</v>
      </c>
      <c r="N796" s="76" t="s">
        <v>1552</v>
      </c>
      <c r="P796" s="21"/>
    </row>
    <row r="797" spans="2:16" s="3" customFormat="1" ht="31.5" x14ac:dyDescent="0.25">
      <c r="B797" s="27" t="s">
        <v>1</v>
      </c>
      <c r="C797" s="27" t="s">
        <v>225</v>
      </c>
      <c r="D797" s="69" t="str">
        <f>IF(F797="-","-",MAX($D$8:D796)+1)</f>
        <v>-</v>
      </c>
      <c r="E797" s="84" t="s">
        <v>1312</v>
      </c>
      <c r="F797" s="80" t="s">
        <v>1</v>
      </c>
      <c r="G797" s="39" t="s">
        <v>1</v>
      </c>
      <c r="H797" s="65">
        <f>IF(I797="-","-",IF(F797="-",MAX($F$8:H796)+1,"-"))</f>
        <v>320</v>
      </c>
      <c r="I797" s="84" t="s">
        <v>1553</v>
      </c>
      <c r="J797" s="85"/>
      <c r="K797" s="79">
        <v>0</v>
      </c>
      <c r="L797" s="79">
        <v>369000</v>
      </c>
      <c r="M797" s="86" t="s">
        <v>12</v>
      </c>
      <c r="N797" s="84"/>
      <c r="P797" s="21"/>
    </row>
    <row r="798" spans="2:16" s="3" customFormat="1" ht="78.75" x14ac:dyDescent="0.25">
      <c r="B798" s="27">
        <v>5</v>
      </c>
      <c r="C798" s="27" t="s">
        <v>225</v>
      </c>
      <c r="D798" s="68">
        <f>IF(F798="-","-",MAX($D$8:D797)+1)</f>
        <v>468</v>
      </c>
      <c r="E798" s="76" t="s">
        <v>1312</v>
      </c>
      <c r="F798" s="76" t="s">
        <v>1315</v>
      </c>
      <c r="G798" s="76" t="s">
        <v>1316</v>
      </c>
      <c r="H798" s="75" t="str">
        <f>IF(I798="-","-",IF(F798="-",MAX($F$8:H797)+1,"-"))</f>
        <v>-</v>
      </c>
      <c r="I798" s="83" t="s">
        <v>1</v>
      </c>
      <c r="J798" s="87" t="s">
        <v>1551</v>
      </c>
      <c r="K798" s="60">
        <v>0</v>
      </c>
      <c r="L798" s="60">
        <v>382000</v>
      </c>
      <c r="M798" s="60" t="s">
        <v>1</v>
      </c>
      <c r="N798" s="76" t="s">
        <v>1554</v>
      </c>
      <c r="P798" s="21"/>
    </row>
    <row r="799" spans="2:16" s="3" customFormat="1" ht="31.5" x14ac:dyDescent="0.25">
      <c r="B799" s="27" t="s">
        <v>1</v>
      </c>
      <c r="C799" s="27" t="s">
        <v>225</v>
      </c>
      <c r="D799" s="69" t="str">
        <f>IF(F799="-","-",MAX($D$8:D798)+1)</f>
        <v>-</v>
      </c>
      <c r="E799" s="84" t="s">
        <v>1312</v>
      </c>
      <c r="F799" s="80" t="s">
        <v>1</v>
      </c>
      <c r="G799" s="39" t="s">
        <v>1</v>
      </c>
      <c r="H799" s="65">
        <f>IF(I799="-","-",IF(F799="-",MAX($F$8:H798)+1,"-"))</f>
        <v>321</v>
      </c>
      <c r="I799" s="84" t="s">
        <v>1555</v>
      </c>
      <c r="J799" s="85"/>
      <c r="K799" s="79">
        <v>0</v>
      </c>
      <c r="L799" s="79">
        <v>382000</v>
      </c>
      <c r="M799" s="86" t="s">
        <v>12</v>
      </c>
      <c r="N799" s="84"/>
      <c r="P799" s="21"/>
    </row>
    <row r="800" spans="2:16" s="3" customFormat="1" ht="78.75" x14ac:dyDescent="0.25">
      <c r="B800" s="27">
        <v>5</v>
      </c>
      <c r="C800" s="27" t="s">
        <v>225</v>
      </c>
      <c r="D800" s="68">
        <f>IF(F800="-","-",MAX($D$8:D799)+1)</f>
        <v>469</v>
      </c>
      <c r="E800" s="76" t="s">
        <v>1312</v>
      </c>
      <c r="F800" s="76" t="s">
        <v>1315</v>
      </c>
      <c r="G800" s="76" t="s">
        <v>1317</v>
      </c>
      <c r="H800" s="75" t="str">
        <f>IF(I800="-","-",IF(F800="-",MAX($F$8:H799)+1,"-"))</f>
        <v>-</v>
      </c>
      <c r="I800" s="83" t="s">
        <v>1</v>
      </c>
      <c r="J800" s="87" t="s">
        <v>1551</v>
      </c>
      <c r="K800" s="60">
        <v>0</v>
      </c>
      <c r="L800" s="60">
        <v>393000</v>
      </c>
      <c r="M800" s="60" t="s">
        <v>1</v>
      </c>
      <c r="N800" s="76" t="s">
        <v>1556</v>
      </c>
      <c r="P800" s="21"/>
    </row>
    <row r="801" spans="2:16" s="3" customFormat="1" ht="31.5" x14ac:dyDescent="0.25">
      <c r="B801" s="27" t="s">
        <v>1</v>
      </c>
      <c r="C801" s="27" t="s">
        <v>225</v>
      </c>
      <c r="D801" s="69" t="str">
        <f>IF(F801="-","-",MAX($D$8:D800)+1)</f>
        <v>-</v>
      </c>
      <c r="E801" s="84" t="s">
        <v>1312</v>
      </c>
      <c r="F801" s="80" t="s">
        <v>1</v>
      </c>
      <c r="G801" s="39" t="s">
        <v>1</v>
      </c>
      <c r="H801" s="65">
        <f>IF(I801="-","-",IF(F801="-",MAX($F$8:H800)+1,"-"))</f>
        <v>322</v>
      </c>
      <c r="I801" s="84" t="s">
        <v>1557</v>
      </c>
      <c r="J801" s="85"/>
      <c r="K801" s="79">
        <v>0</v>
      </c>
      <c r="L801" s="79">
        <v>393000</v>
      </c>
      <c r="M801" s="86" t="s">
        <v>12</v>
      </c>
      <c r="N801" s="84"/>
      <c r="P801" s="21"/>
    </row>
    <row r="802" spans="2:16" s="3" customFormat="1" ht="78.75" x14ac:dyDescent="0.25">
      <c r="B802" s="27">
        <v>5</v>
      </c>
      <c r="C802" s="27" t="s">
        <v>225</v>
      </c>
      <c r="D802" s="68">
        <f>IF(F802="-","-",MAX($D$8:D801)+1)</f>
        <v>470</v>
      </c>
      <c r="E802" s="76" t="s">
        <v>1312</v>
      </c>
      <c r="F802" s="76" t="s">
        <v>1315</v>
      </c>
      <c r="G802" s="76" t="s">
        <v>1318</v>
      </c>
      <c r="H802" s="75" t="str">
        <f>IF(I802="-","-",IF(F802="-",MAX($F$8:H801)+1,"-"))</f>
        <v>-</v>
      </c>
      <c r="I802" s="83" t="s">
        <v>1</v>
      </c>
      <c r="J802" s="87" t="s">
        <v>1551</v>
      </c>
      <c r="K802" s="60">
        <v>0</v>
      </c>
      <c r="L802" s="60">
        <v>446000</v>
      </c>
      <c r="M802" s="60" t="s">
        <v>1</v>
      </c>
      <c r="N802" s="76" t="s">
        <v>1558</v>
      </c>
      <c r="P802" s="21"/>
    </row>
    <row r="803" spans="2:16" s="3" customFormat="1" ht="31.5" x14ac:dyDescent="0.25">
      <c r="B803" s="27" t="s">
        <v>1</v>
      </c>
      <c r="C803" s="27" t="s">
        <v>225</v>
      </c>
      <c r="D803" s="69" t="str">
        <f>IF(F803="-","-",MAX($D$8:D802)+1)</f>
        <v>-</v>
      </c>
      <c r="E803" s="84" t="s">
        <v>1312</v>
      </c>
      <c r="F803" s="80" t="s">
        <v>1</v>
      </c>
      <c r="G803" s="39" t="s">
        <v>1</v>
      </c>
      <c r="H803" s="65">
        <f>IF(I803="-","-",IF(F803="-",MAX($F$8:H802)+1,"-"))</f>
        <v>323</v>
      </c>
      <c r="I803" s="84" t="s">
        <v>1559</v>
      </c>
      <c r="J803" s="85"/>
      <c r="K803" s="79">
        <v>0</v>
      </c>
      <c r="L803" s="79">
        <v>446000</v>
      </c>
      <c r="M803" s="86" t="s">
        <v>12</v>
      </c>
      <c r="N803" s="84"/>
      <c r="P803" s="21"/>
    </row>
    <row r="804" spans="2:16" s="3" customFormat="1" ht="78.75" x14ac:dyDescent="0.25">
      <c r="B804" s="27">
        <v>5</v>
      </c>
      <c r="C804" s="27" t="s">
        <v>225</v>
      </c>
      <c r="D804" s="68">
        <f>IF(F804="-","-",MAX($D$8:D803)+1)</f>
        <v>471</v>
      </c>
      <c r="E804" s="76" t="s">
        <v>1312</v>
      </c>
      <c r="F804" s="76" t="s">
        <v>1315</v>
      </c>
      <c r="G804" s="76" t="s">
        <v>1319</v>
      </c>
      <c r="H804" s="75" t="str">
        <f>IF(I804="-","-",IF(F804="-",MAX($F$8:H803)+1,"-"))</f>
        <v>-</v>
      </c>
      <c r="I804" s="83" t="s">
        <v>1</v>
      </c>
      <c r="J804" s="87" t="s">
        <v>1551</v>
      </c>
      <c r="K804" s="60">
        <v>0</v>
      </c>
      <c r="L804" s="60">
        <v>374000</v>
      </c>
      <c r="M804" s="60" t="s">
        <v>1</v>
      </c>
      <c r="N804" s="76" t="s">
        <v>1560</v>
      </c>
      <c r="P804" s="21"/>
    </row>
    <row r="805" spans="2:16" s="3" customFormat="1" ht="31.5" x14ac:dyDescent="0.25">
      <c r="B805" s="27" t="s">
        <v>1</v>
      </c>
      <c r="C805" s="27" t="s">
        <v>225</v>
      </c>
      <c r="D805" s="69" t="str">
        <f>IF(F805="-","-",MAX($D$8:D804)+1)</f>
        <v>-</v>
      </c>
      <c r="E805" s="84" t="s">
        <v>1312</v>
      </c>
      <c r="F805" s="80" t="s">
        <v>1</v>
      </c>
      <c r="G805" s="39" t="s">
        <v>1</v>
      </c>
      <c r="H805" s="65">
        <f>IF(I805="-","-",IF(F805="-",MAX($F$8:H804)+1,"-"))</f>
        <v>324</v>
      </c>
      <c r="I805" s="84" t="s">
        <v>1561</v>
      </c>
      <c r="J805" s="85"/>
      <c r="K805" s="79">
        <v>0</v>
      </c>
      <c r="L805" s="79">
        <v>374000</v>
      </c>
      <c r="M805" s="86" t="s">
        <v>12</v>
      </c>
      <c r="N805" s="84"/>
      <c r="P805" s="21"/>
    </row>
    <row r="806" spans="2:16" s="3" customFormat="1" ht="78.75" x14ac:dyDescent="0.25">
      <c r="B806" s="27">
        <v>5</v>
      </c>
      <c r="C806" s="27" t="s">
        <v>225</v>
      </c>
      <c r="D806" s="68">
        <f>IF(F806="-","-",MAX($D$8:D805)+1)</f>
        <v>472</v>
      </c>
      <c r="E806" s="76" t="s">
        <v>1312</v>
      </c>
      <c r="F806" s="76" t="s">
        <v>1315</v>
      </c>
      <c r="G806" s="76" t="s">
        <v>1320</v>
      </c>
      <c r="H806" s="75" t="str">
        <f>IF(I806="-","-",IF(F806="-",MAX($F$8:H805)+1,"-"))</f>
        <v>-</v>
      </c>
      <c r="I806" s="83" t="s">
        <v>1</v>
      </c>
      <c r="J806" s="87" t="s">
        <v>1551</v>
      </c>
      <c r="K806" s="60">
        <v>0</v>
      </c>
      <c r="L806" s="60">
        <v>356000</v>
      </c>
      <c r="M806" s="60" t="s">
        <v>1</v>
      </c>
      <c r="N806" s="76" t="s">
        <v>1562</v>
      </c>
      <c r="P806" s="21"/>
    </row>
    <row r="807" spans="2:16" s="3" customFormat="1" ht="31.5" x14ac:dyDescent="0.25">
      <c r="B807" s="27" t="s">
        <v>1</v>
      </c>
      <c r="C807" s="27" t="s">
        <v>225</v>
      </c>
      <c r="D807" s="69" t="str">
        <f>IF(F807="-","-",MAX($D$8:D806)+1)</f>
        <v>-</v>
      </c>
      <c r="E807" s="84" t="s">
        <v>1312</v>
      </c>
      <c r="F807" s="80" t="s">
        <v>1</v>
      </c>
      <c r="G807" s="39" t="s">
        <v>1</v>
      </c>
      <c r="H807" s="65">
        <f>IF(I807="-","-",IF(F807="-",MAX($F$8:H806)+1,"-"))</f>
        <v>325</v>
      </c>
      <c r="I807" s="84" t="s">
        <v>1563</v>
      </c>
      <c r="J807" s="85"/>
      <c r="K807" s="79">
        <v>0</v>
      </c>
      <c r="L807" s="79">
        <v>356000</v>
      </c>
      <c r="M807" s="86" t="s">
        <v>12</v>
      </c>
      <c r="N807" s="84"/>
      <c r="P807" s="21"/>
    </row>
    <row r="808" spans="2:16" s="3" customFormat="1" ht="78.75" x14ac:dyDescent="0.25">
      <c r="B808" s="27">
        <v>5</v>
      </c>
      <c r="C808" s="27" t="s">
        <v>225</v>
      </c>
      <c r="D808" s="68">
        <f>IF(F808="-","-",MAX($D$8:D807)+1)</f>
        <v>473</v>
      </c>
      <c r="E808" s="76" t="s">
        <v>1312</v>
      </c>
      <c r="F808" s="76" t="s">
        <v>1321</v>
      </c>
      <c r="G808" s="76" t="s">
        <v>1322</v>
      </c>
      <c r="H808" s="75" t="str">
        <f>IF(I808="-","-",IF(F808="-",MAX($F$8:H807)+1,"-"))</f>
        <v>-</v>
      </c>
      <c r="I808" s="83" t="s">
        <v>1</v>
      </c>
      <c r="J808" s="87" t="s">
        <v>1551</v>
      </c>
      <c r="K808" s="60">
        <v>0</v>
      </c>
      <c r="L808" s="60">
        <v>1016000</v>
      </c>
      <c r="M808" s="60" t="s">
        <v>1</v>
      </c>
      <c r="N808" s="76" t="s">
        <v>1564</v>
      </c>
      <c r="P808" s="21"/>
    </row>
    <row r="809" spans="2:16" s="3" customFormat="1" ht="31.5" x14ac:dyDescent="0.25">
      <c r="B809" s="27" t="s">
        <v>1</v>
      </c>
      <c r="C809" s="27" t="s">
        <v>225</v>
      </c>
      <c r="D809" s="69" t="str">
        <f>IF(F809="-","-",MAX($D$8:D808)+1)</f>
        <v>-</v>
      </c>
      <c r="E809" s="84" t="s">
        <v>1312</v>
      </c>
      <c r="F809" s="80" t="s">
        <v>1</v>
      </c>
      <c r="G809" s="39" t="s">
        <v>1</v>
      </c>
      <c r="H809" s="65">
        <f>IF(I809="-","-",IF(F809="-",MAX($F$8:H808)+1,"-"))</f>
        <v>326</v>
      </c>
      <c r="I809" s="84" t="s">
        <v>1565</v>
      </c>
      <c r="J809" s="85"/>
      <c r="K809" s="79">
        <v>0</v>
      </c>
      <c r="L809" s="79">
        <v>1016000</v>
      </c>
      <c r="M809" s="86" t="s">
        <v>12</v>
      </c>
      <c r="N809" s="84"/>
      <c r="P809" s="21"/>
    </row>
    <row r="810" spans="2:16" s="3" customFormat="1" ht="78.75" x14ac:dyDescent="0.25">
      <c r="B810" s="27">
        <v>5</v>
      </c>
      <c r="C810" s="27" t="s">
        <v>225</v>
      </c>
      <c r="D810" s="68">
        <f>IF(F810="-","-",MAX($D$8:D809)+1)</f>
        <v>474</v>
      </c>
      <c r="E810" s="76" t="s">
        <v>1312</v>
      </c>
      <c r="F810" s="76" t="s">
        <v>1323</v>
      </c>
      <c r="G810" s="76" t="s">
        <v>1324</v>
      </c>
      <c r="H810" s="75" t="str">
        <f>IF(I810="-","-",IF(F810="-",MAX($F$8:H809)+1,"-"))</f>
        <v>-</v>
      </c>
      <c r="I810" s="83" t="s">
        <v>1</v>
      </c>
      <c r="J810" s="87" t="s">
        <v>1551</v>
      </c>
      <c r="K810" s="60">
        <v>0</v>
      </c>
      <c r="L810" s="60">
        <v>934000</v>
      </c>
      <c r="M810" s="60" t="s">
        <v>1</v>
      </c>
      <c r="N810" s="76" t="s">
        <v>1566</v>
      </c>
      <c r="P810" s="21"/>
    </row>
    <row r="811" spans="2:16" s="3" customFormat="1" ht="31.5" x14ac:dyDescent="0.25">
      <c r="B811" s="27" t="s">
        <v>1</v>
      </c>
      <c r="C811" s="27" t="s">
        <v>225</v>
      </c>
      <c r="D811" s="69" t="str">
        <f>IF(F811="-","-",MAX($D$8:D810)+1)</f>
        <v>-</v>
      </c>
      <c r="E811" s="84" t="s">
        <v>1312</v>
      </c>
      <c r="F811" s="80" t="s">
        <v>1</v>
      </c>
      <c r="G811" s="39" t="s">
        <v>1</v>
      </c>
      <c r="H811" s="65">
        <f>IF(I811="-","-",IF(F811="-",MAX($F$8:H810)+1,"-"))</f>
        <v>327</v>
      </c>
      <c r="I811" s="84" t="s">
        <v>1567</v>
      </c>
      <c r="J811" s="85"/>
      <c r="K811" s="79">
        <v>0</v>
      </c>
      <c r="L811" s="79">
        <v>934000</v>
      </c>
      <c r="M811" s="86" t="s">
        <v>12</v>
      </c>
      <c r="N811" s="84"/>
      <c r="P811" s="21"/>
    </row>
    <row r="812" spans="2:16" s="3" customFormat="1" ht="78.75" x14ac:dyDescent="0.25">
      <c r="B812" s="27">
        <v>5</v>
      </c>
      <c r="C812" s="27" t="s">
        <v>225</v>
      </c>
      <c r="D812" s="68">
        <f>IF(F812="-","-",MAX($D$8:D811)+1)</f>
        <v>475</v>
      </c>
      <c r="E812" s="76" t="s">
        <v>1312</v>
      </c>
      <c r="F812" s="76" t="s">
        <v>1325</v>
      </c>
      <c r="G812" s="76" t="s">
        <v>1326</v>
      </c>
      <c r="H812" s="75" t="str">
        <f>IF(I812="-","-",IF(F812="-",MAX($F$8:H811)+1,"-"))</f>
        <v>-</v>
      </c>
      <c r="I812" s="83" t="s">
        <v>1</v>
      </c>
      <c r="J812" s="87" t="s">
        <v>1551</v>
      </c>
      <c r="K812" s="60">
        <v>0</v>
      </c>
      <c r="L812" s="60">
        <v>3468000</v>
      </c>
      <c r="M812" s="60" t="s">
        <v>1</v>
      </c>
      <c r="N812" s="76" t="s">
        <v>1568</v>
      </c>
      <c r="P812" s="21"/>
    </row>
    <row r="813" spans="2:16" s="3" customFormat="1" ht="31.5" x14ac:dyDescent="0.25">
      <c r="B813" s="27" t="s">
        <v>1</v>
      </c>
      <c r="C813" s="27" t="s">
        <v>225</v>
      </c>
      <c r="D813" s="69" t="str">
        <f>IF(F813="-","-",MAX($D$8:D812)+1)</f>
        <v>-</v>
      </c>
      <c r="E813" s="84" t="s">
        <v>1312</v>
      </c>
      <c r="F813" s="80" t="s">
        <v>1</v>
      </c>
      <c r="G813" s="39" t="s">
        <v>1</v>
      </c>
      <c r="H813" s="65">
        <f>IF(I813="-","-",IF(F813="-",MAX($F$8:H812)+1,"-"))</f>
        <v>328</v>
      </c>
      <c r="I813" s="84" t="s">
        <v>1569</v>
      </c>
      <c r="J813" s="85"/>
      <c r="K813" s="79">
        <v>0</v>
      </c>
      <c r="L813" s="79">
        <v>3468000</v>
      </c>
      <c r="M813" s="86" t="s">
        <v>12</v>
      </c>
      <c r="N813" s="84"/>
      <c r="P813" s="21"/>
    </row>
    <row r="814" spans="2:16" s="3" customFormat="1" ht="78.75" x14ac:dyDescent="0.25">
      <c r="B814" s="27">
        <v>5</v>
      </c>
      <c r="C814" s="27" t="s">
        <v>225</v>
      </c>
      <c r="D814" s="68">
        <f>IF(F814="-","-",MAX($D$8:D813)+1)</f>
        <v>476</v>
      </c>
      <c r="E814" s="76" t="s">
        <v>1312</v>
      </c>
      <c r="F814" s="76" t="s">
        <v>1304</v>
      </c>
      <c r="G814" s="76" t="s">
        <v>1327</v>
      </c>
      <c r="H814" s="75" t="str">
        <f>IF(I814="-","-",IF(F814="-",MAX($F$8:H813)+1,"-"))</f>
        <v>-</v>
      </c>
      <c r="I814" s="83" t="s">
        <v>1</v>
      </c>
      <c r="J814" s="87" t="s">
        <v>1551</v>
      </c>
      <c r="K814" s="60">
        <v>0</v>
      </c>
      <c r="L814" s="60">
        <v>643000</v>
      </c>
      <c r="M814" s="60" t="s">
        <v>1</v>
      </c>
      <c r="N814" s="76" t="s">
        <v>1570</v>
      </c>
      <c r="P814" s="21"/>
    </row>
    <row r="815" spans="2:16" s="3" customFormat="1" ht="31.5" x14ac:dyDescent="0.25">
      <c r="B815" s="27" t="s">
        <v>1</v>
      </c>
      <c r="C815" s="27" t="s">
        <v>225</v>
      </c>
      <c r="D815" s="69" t="str">
        <f>IF(F815="-","-",MAX($D$8:D814)+1)</f>
        <v>-</v>
      </c>
      <c r="E815" s="84" t="s">
        <v>1312</v>
      </c>
      <c r="F815" s="80" t="s">
        <v>1</v>
      </c>
      <c r="G815" s="39" t="s">
        <v>1</v>
      </c>
      <c r="H815" s="65">
        <f>IF(I815="-","-",IF(F815="-",MAX($F$8:H814)+1,"-"))</f>
        <v>329</v>
      </c>
      <c r="I815" s="84" t="s">
        <v>1571</v>
      </c>
      <c r="J815" s="85"/>
      <c r="K815" s="79">
        <v>0</v>
      </c>
      <c r="L815" s="79">
        <v>643000</v>
      </c>
      <c r="M815" s="86" t="s">
        <v>12</v>
      </c>
      <c r="N815" s="84"/>
      <c r="P815" s="21"/>
    </row>
    <row r="816" spans="2:16" s="3" customFormat="1" ht="78.75" x14ac:dyDescent="0.25">
      <c r="B816" s="27">
        <v>5</v>
      </c>
      <c r="C816" s="27" t="s">
        <v>225</v>
      </c>
      <c r="D816" s="68">
        <f>IF(F816="-","-",MAX($D$8:D815)+1)</f>
        <v>477</v>
      </c>
      <c r="E816" s="76" t="s">
        <v>1312</v>
      </c>
      <c r="F816" s="76" t="s">
        <v>1304</v>
      </c>
      <c r="G816" s="76" t="s">
        <v>1328</v>
      </c>
      <c r="H816" s="75" t="str">
        <f>IF(I816="-","-",IF(F816="-",MAX($F$8:H815)+1,"-"))</f>
        <v>-</v>
      </c>
      <c r="I816" s="83" t="s">
        <v>1</v>
      </c>
      <c r="J816" s="87" t="s">
        <v>1551</v>
      </c>
      <c r="K816" s="60">
        <v>0</v>
      </c>
      <c r="L816" s="60">
        <v>572000</v>
      </c>
      <c r="M816" s="60" t="s">
        <v>1</v>
      </c>
      <c r="N816" s="76" t="s">
        <v>1572</v>
      </c>
      <c r="P816" s="21"/>
    </row>
    <row r="817" spans="2:16" s="3" customFormat="1" ht="31.5" x14ac:dyDescent="0.25">
      <c r="B817" s="27" t="s">
        <v>1</v>
      </c>
      <c r="C817" s="27" t="s">
        <v>225</v>
      </c>
      <c r="D817" s="69" t="str">
        <f>IF(F817="-","-",MAX($D$8:D816)+1)</f>
        <v>-</v>
      </c>
      <c r="E817" s="84" t="s">
        <v>1312</v>
      </c>
      <c r="F817" s="80" t="s">
        <v>1</v>
      </c>
      <c r="G817" s="39" t="s">
        <v>1</v>
      </c>
      <c r="H817" s="65">
        <f>IF(I817="-","-",IF(F817="-",MAX($F$8:H816)+1,"-"))</f>
        <v>330</v>
      </c>
      <c r="I817" s="84" t="s">
        <v>1573</v>
      </c>
      <c r="J817" s="85"/>
      <c r="K817" s="79">
        <v>0</v>
      </c>
      <c r="L817" s="79">
        <v>572000</v>
      </c>
      <c r="M817" s="86" t="s">
        <v>12</v>
      </c>
      <c r="N817" s="84"/>
      <c r="P817" s="21"/>
    </row>
    <row r="818" spans="2:16" s="3" customFormat="1" ht="78.75" x14ac:dyDescent="0.25">
      <c r="B818" s="27">
        <v>5</v>
      </c>
      <c r="C818" s="27" t="s">
        <v>225</v>
      </c>
      <c r="D818" s="68">
        <f>IF(F818="-","-",MAX($D$8:D817)+1)</f>
        <v>478</v>
      </c>
      <c r="E818" s="76" t="s">
        <v>1312</v>
      </c>
      <c r="F818" s="76" t="s">
        <v>1304</v>
      </c>
      <c r="G818" s="76" t="s">
        <v>1329</v>
      </c>
      <c r="H818" s="75" t="str">
        <f>IF(I818="-","-",IF(F818="-",MAX($F$8:H817)+1,"-"))</f>
        <v>-</v>
      </c>
      <c r="I818" s="83" t="s">
        <v>1</v>
      </c>
      <c r="J818" s="87" t="s">
        <v>1551</v>
      </c>
      <c r="K818" s="60">
        <v>0</v>
      </c>
      <c r="L818" s="60">
        <v>609000</v>
      </c>
      <c r="M818" s="60" t="s">
        <v>1</v>
      </c>
      <c r="N818" s="76" t="s">
        <v>1574</v>
      </c>
      <c r="P818" s="21"/>
    </row>
    <row r="819" spans="2:16" s="3" customFormat="1" ht="31.5" x14ac:dyDescent="0.25">
      <c r="B819" s="27" t="s">
        <v>1</v>
      </c>
      <c r="C819" s="27" t="s">
        <v>225</v>
      </c>
      <c r="D819" s="69" t="str">
        <f>IF(F819="-","-",MAX($D$8:D818)+1)</f>
        <v>-</v>
      </c>
      <c r="E819" s="84" t="s">
        <v>1312</v>
      </c>
      <c r="F819" s="80" t="s">
        <v>1</v>
      </c>
      <c r="G819" s="39" t="s">
        <v>1</v>
      </c>
      <c r="H819" s="65">
        <f>IF(I819="-","-",IF(F819="-",MAX($F$8:H818)+1,"-"))</f>
        <v>331</v>
      </c>
      <c r="I819" s="84" t="s">
        <v>1575</v>
      </c>
      <c r="J819" s="85"/>
      <c r="K819" s="79">
        <v>0</v>
      </c>
      <c r="L819" s="79">
        <v>609000</v>
      </c>
      <c r="M819" s="86" t="s">
        <v>12</v>
      </c>
      <c r="N819" s="84"/>
      <c r="P819" s="21"/>
    </row>
    <row r="820" spans="2:16" s="3" customFormat="1" ht="78.75" x14ac:dyDescent="0.25">
      <c r="B820" s="27">
        <v>5</v>
      </c>
      <c r="C820" s="27" t="s">
        <v>225</v>
      </c>
      <c r="D820" s="68">
        <f>IF(F820="-","-",MAX($D$8:D819)+1)</f>
        <v>479</v>
      </c>
      <c r="E820" s="76" t="s">
        <v>1312</v>
      </c>
      <c r="F820" s="76" t="s">
        <v>1304</v>
      </c>
      <c r="G820" s="76" t="s">
        <v>1330</v>
      </c>
      <c r="H820" s="75" t="str">
        <f>IF(I820="-","-",IF(F820="-",MAX($F$8:H819)+1,"-"))</f>
        <v>-</v>
      </c>
      <c r="I820" s="83" t="s">
        <v>1</v>
      </c>
      <c r="J820" s="87" t="s">
        <v>1551</v>
      </c>
      <c r="K820" s="60">
        <v>0</v>
      </c>
      <c r="L820" s="60">
        <v>539000</v>
      </c>
      <c r="M820" s="60" t="s">
        <v>1</v>
      </c>
      <c r="N820" s="76" t="s">
        <v>1576</v>
      </c>
      <c r="P820" s="21"/>
    </row>
    <row r="821" spans="2:16" s="3" customFormat="1" ht="31.5" x14ac:dyDescent="0.25">
      <c r="B821" s="27" t="s">
        <v>1</v>
      </c>
      <c r="C821" s="27" t="s">
        <v>225</v>
      </c>
      <c r="D821" s="69" t="str">
        <f>IF(F821="-","-",MAX($D$8:D820)+1)</f>
        <v>-</v>
      </c>
      <c r="E821" s="84" t="s">
        <v>1312</v>
      </c>
      <c r="F821" s="80" t="s">
        <v>1</v>
      </c>
      <c r="G821" s="39" t="s">
        <v>1</v>
      </c>
      <c r="H821" s="65">
        <f>IF(I821="-","-",IF(F821="-",MAX($F$8:H820)+1,"-"))</f>
        <v>332</v>
      </c>
      <c r="I821" s="84" t="s">
        <v>1577</v>
      </c>
      <c r="J821" s="85"/>
      <c r="K821" s="79">
        <v>0</v>
      </c>
      <c r="L821" s="79">
        <v>539000</v>
      </c>
      <c r="M821" s="86" t="s">
        <v>12</v>
      </c>
      <c r="N821" s="84"/>
      <c r="P821" s="21"/>
    </row>
    <row r="822" spans="2:16" s="3" customFormat="1" ht="78.75" x14ac:dyDescent="0.25">
      <c r="B822" s="27">
        <v>5</v>
      </c>
      <c r="C822" s="27" t="s">
        <v>225</v>
      </c>
      <c r="D822" s="68">
        <f>IF(F822="-","-",MAX($D$8:D821)+1)</f>
        <v>480</v>
      </c>
      <c r="E822" s="76" t="s">
        <v>1312</v>
      </c>
      <c r="F822" s="76" t="s">
        <v>1304</v>
      </c>
      <c r="G822" s="76" t="s">
        <v>1331</v>
      </c>
      <c r="H822" s="75" t="str">
        <f>IF(I822="-","-",IF(F822="-",MAX($F$8:H821)+1,"-"))</f>
        <v>-</v>
      </c>
      <c r="I822" s="83" t="s">
        <v>1</v>
      </c>
      <c r="J822" s="87" t="s">
        <v>1551</v>
      </c>
      <c r="K822" s="60">
        <v>0</v>
      </c>
      <c r="L822" s="60">
        <v>525000</v>
      </c>
      <c r="M822" s="60" t="s">
        <v>1</v>
      </c>
      <c r="N822" s="76" t="s">
        <v>1578</v>
      </c>
      <c r="P822" s="21"/>
    </row>
    <row r="823" spans="2:16" s="3" customFormat="1" ht="31.5" x14ac:dyDescent="0.25">
      <c r="B823" s="27" t="s">
        <v>1</v>
      </c>
      <c r="C823" s="27" t="s">
        <v>225</v>
      </c>
      <c r="D823" s="69" t="str">
        <f>IF(F823="-","-",MAX($D$8:D822)+1)</f>
        <v>-</v>
      </c>
      <c r="E823" s="84" t="s">
        <v>1312</v>
      </c>
      <c r="F823" s="80" t="s">
        <v>1</v>
      </c>
      <c r="G823" s="39" t="s">
        <v>1</v>
      </c>
      <c r="H823" s="65">
        <f>IF(I823="-","-",IF(F823="-",MAX($F$8:H822)+1,"-"))</f>
        <v>333</v>
      </c>
      <c r="I823" s="84" t="s">
        <v>1579</v>
      </c>
      <c r="J823" s="85"/>
      <c r="K823" s="79">
        <v>0</v>
      </c>
      <c r="L823" s="79">
        <v>525000</v>
      </c>
      <c r="M823" s="86" t="s">
        <v>12</v>
      </c>
      <c r="N823" s="84"/>
      <c r="P823" s="21"/>
    </row>
    <row r="824" spans="2:16" s="3" customFormat="1" ht="78.75" x14ac:dyDescent="0.25">
      <c r="B824" s="27">
        <v>5</v>
      </c>
      <c r="C824" s="27" t="s">
        <v>225</v>
      </c>
      <c r="D824" s="68">
        <f>IF(F824="-","-",MAX($D$8:D823)+1)</f>
        <v>481</v>
      </c>
      <c r="E824" s="76" t="s">
        <v>1332</v>
      </c>
      <c r="F824" s="76" t="s">
        <v>1304</v>
      </c>
      <c r="G824" s="76" t="s">
        <v>1333</v>
      </c>
      <c r="H824" s="75" t="str">
        <f>IF(I824="-","-",IF(F824="-",MAX($F$8:H823)+1,"-"))</f>
        <v>-</v>
      </c>
      <c r="I824" s="83" t="s">
        <v>1</v>
      </c>
      <c r="J824" s="87" t="s">
        <v>1512</v>
      </c>
      <c r="K824" s="60">
        <v>0</v>
      </c>
      <c r="L824" s="60">
        <v>641000</v>
      </c>
      <c r="M824" s="60" t="s">
        <v>1</v>
      </c>
      <c r="N824" s="76" t="s">
        <v>1580</v>
      </c>
      <c r="P824" s="21"/>
    </row>
    <row r="825" spans="2:16" s="3" customFormat="1" ht="31.5" x14ac:dyDescent="0.25">
      <c r="B825" s="27" t="s">
        <v>1</v>
      </c>
      <c r="C825" s="27" t="s">
        <v>225</v>
      </c>
      <c r="D825" s="69" t="str">
        <f>IF(F825="-","-",MAX($D$8:D824)+1)</f>
        <v>-</v>
      </c>
      <c r="E825" s="84" t="s">
        <v>1332</v>
      </c>
      <c r="F825" s="80" t="s">
        <v>1</v>
      </c>
      <c r="G825" s="39" t="s">
        <v>1</v>
      </c>
      <c r="H825" s="65">
        <f>IF(I825="-","-",IF(F825="-",MAX($F$8:H824)+1,"-"))</f>
        <v>334</v>
      </c>
      <c r="I825" s="84" t="s">
        <v>1581</v>
      </c>
      <c r="J825" s="85"/>
      <c r="K825" s="79">
        <v>0</v>
      </c>
      <c r="L825" s="79">
        <v>641000</v>
      </c>
      <c r="M825" s="86" t="s">
        <v>12</v>
      </c>
      <c r="N825" s="84"/>
      <c r="P825" s="21"/>
    </row>
    <row r="826" spans="2:16" s="3" customFormat="1" ht="78.75" x14ac:dyDescent="0.25">
      <c r="B826" s="27">
        <v>5</v>
      </c>
      <c r="C826" s="27" t="s">
        <v>225</v>
      </c>
      <c r="D826" s="68">
        <f>IF(F826="-","-",MAX($D$8:D825)+1)</f>
        <v>482</v>
      </c>
      <c r="E826" s="76" t="s">
        <v>1332</v>
      </c>
      <c r="F826" s="76" t="s">
        <v>1304</v>
      </c>
      <c r="G826" s="76" t="s">
        <v>1334</v>
      </c>
      <c r="H826" s="75" t="str">
        <f>IF(I826="-","-",IF(F826="-",MAX($F$8:H825)+1,"-"))</f>
        <v>-</v>
      </c>
      <c r="I826" s="83" t="s">
        <v>1</v>
      </c>
      <c r="J826" s="87" t="s">
        <v>1512</v>
      </c>
      <c r="K826" s="60">
        <v>0</v>
      </c>
      <c r="L826" s="60">
        <v>633000</v>
      </c>
      <c r="M826" s="60" t="s">
        <v>1</v>
      </c>
      <c r="N826" s="76" t="s">
        <v>1582</v>
      </c>
      <c r="P826" s="21"/>
    </row>
    <row r="827" spans="2:16" s="3" customFormat="1" ht="31.5" x14ac:dyDescent="0.25">
      <c r="B827" s="27" t="s">
        <v>1</v>
      </c>
      <c r="C827" s="27" t="s">
        <v>225</v>
      </c>
      <c r="D827" s="69" t="str">
        <f>IF(F827="-","-",MAX($D$8:D826)+1)</f>
        <v>-</v>
      </c>
      <c r="E827" s="84" t="s">
        <v>1332</v>
      </c>
      <c r="F827" s="80" t="s">
        <v>1</v>
      </c>
      <c r="G827" s="39" t="s">
        <v>1</v>
      </c>
      <c r="H827" s="65">
        <f>IF(I827="-","-",IF(F827="-",MAX($F$8:H826)+1,"-"))</f>
        <v>335</v>
      </c>
      <c r="I827" s="84" t="s">
        <v>1583</v>
      </c>
      <c r="J827" s="85"/>
      <c r="K827" s="79">
        <v>0</v>
      </c>
      <c r="L827" s="79">
        <v>633000</v>
      </c>
      <c r="M827" s="86" t="s">
        <v>12</v>
      </c>
      <c r="N827" s="84"/>
      <c r="P827" s="21"/>
    </row>
    <row r="828" spans="2:16" s="3" customFormat="1" ht="78.75" x14ac:dyDescent="0.25">
      <c r="B828" s="27">
        <v>5</v>
      </c>
      <c r="C828" s="27" t="s">
        <v>225</v>
      </c>
      <c r="D828" s="68">
        <f>IF(F828="-","-",MAX($D$8:D827)+1)</f>
        <v>483</v>
      </c>
      <c r="E828" s="76" t="s">
        <v>1332</v>
      </c>
      <c r="F828" s="76" t="s">
        <v>1304</v>
      </c>
      <c r="G828" s="76" t="s">
        <v>1335</v>
      </c>
      <c r="H828" s="75" t="str">
        <f>IF(I828="-","-",IF(F828="-",MAX($F$8:H827)+1,"-"))</f>
        <v>-</v>
      </c>
      <c r="I828" s="83" t="s">
        <v>1</v>
      </c>
      <c r="J828" s="87" t="s">
        <v>1512</v>
      </c>
      <c r="K828" s="60">
        <v>0</v>
      </c>
      <c r="L828" s="60">
        <v>618000</v>
      </c>
      <c r="M828" s="60" t="s">
        <v>1</v>
      </c>
      <c r="N828" s="76" t="s">
        <v>1584</v>
      </c>
      <c r="P828" s="21"/>
    </row>
    <row r="829" spans="2:16" s="3" customFormat="1" ht="31.5" x14ac:dyDescent="0.25">
      <c r="B829" s="27" t="s">
        <v>1</v>
      </c>
      <c r="C829" s="27" t="s">
        <v>225</v>
      </c>
      <c r="D829" s="69" t="str">
        <f>IF(F829="-","-",MAX($D$8:D828)+1)</f>
        <v>-</v>
      </c>
      <c r="E829" s="84" t="s">
        <v>1332</v>
      </c>
      <c r="F829" s="80" t="s">
        <v>1</v>
      </c>
      <c r="G829" s="39" t="s">
        <v>1</v>
      </c>
      <c r="H829" s="65">
        <f>IF(I829="-","-",IF(F829="-",MAX($F$8:H828)+1,"-"))</f>
        <v>336</v>
      </c>
      <c r="I829" s="84" t="s">
        <v>1585</v>
      </c>
      <c r="J829" s="85"/>
      <c r="K829" s="79">
        <v>0</v>
      </c>
      <c r="L829" s="79">
        <v>618000</v>
      </c>
      <c r="M829" s="86" t="s">
        <v>12</v>
      </c>
      <c r="N829" s="84"/>
      <c r="P829" s="21"/>
    </row>
    <row r="830" spans="2:16" s="3" customFormat="1" ht="78.75" x14ac:dyDescent="0.25">
      <c r="B830" s="27">
        <v>5</v>
      </c>
      <c r="C830" s="27" t="s">
        <v>225</v>
      </c>
      <c r="D830" s="68">
        <f>IF(F830="-","-",MAX($D$8:D829)+1)</f>
        <v>484</v>
      </c>
      <c r="E830" s="76" t="s">
        <v>1332</v>
      </c>
      <c r="F830" s="76" t="s">
        <v>1304</v>
      </c>
      <c r="G830" s="76" t="s">
        <v>1336</v>
      </c>
      <c r="H830" s="75" t="str">
        <f>IF(I830="-","-",IF(F830="-",MAX($F$8:H829)+1,"-"))</f>
        <v>-</v>
      </c>
      <c r="I830" s="83" t="s">
        <v>1</v>
      </c>
      <c r="J830" s="87" t="s">
        <v>1512</v>
      </c>
      <c r="K830" s="60">
        <v>0</v>
      </c>
      <c r="L830" s="60">
        <v>756000</v>
      </c>
      <c r="M830" s="60" t="s">
        <v>1</v>
      </c>
      <c r="N830" s="76" t="s">
        <v>1586</v>
      </c>
      <c r="P830" s="21"/>
    </row>
    <row r="831" spans="2:16" s="3" customFormat="1" ht="31.5" x14ac:dyDescent="0.25">
      <c r="B831" s="27" t="s">
        <v>1</v>
      </c>
      <c r="C831" s="27" t="s">
        <v>225</v>
      </c>
      <c r="D831" s="69" t="str">
        <f>IF(F831="-","-",MAX($D$8:D830)+1)</f>
        <v>-</v>
      </c>
      <c r="E831" s="84" t="s">
        <v>1332</v>
      </c>
      <c r="F831" s="80" t="s">
        <v>1</v>
      </c>
      <c r="G831" s="39" t="s">
        <v>1</v>
      </c>
      <c r="H831" s="65">
        <f>IF(I831="-","-",IF(F831="-",MAX($F$8:H830)+1,"-"))</f>
        <v>337</v>
      </c>
      <c r="I831" s="84" t="s">
        <v>1587</v>
      </c>
      <c r="J831" s="85"/>
      <c r="K831" s="79">
        <v>0</v>
      </c>
      <c r="L831" s="79">
        <v>756000</v>
      </c>
      <c r="M831" s="86" t="s">
        <v>12</v>
      </c>
      <c r="N831" s="84"/>
      <c r="P831" s="21"/>
    </row>
    <row r="832" spans="2:16" s="3" customFormat="1" ht="78.75" x14ac:dyDescent="0.25">
      <c r="B832" s="27">
        <v>5</v>
      </c>
      <c r="C832" s="27" t="s">
        <v>225</v>
      </c>
      <c r="D832" s="68">
        <f>IF(F832="-","-",MAX($D$8:D831)+1)</f>
        <v>485</v>
      </c>
      <c r="E832" s="76" t="s">
        <v>1332</v>
      </c>
      <c r="F832" s="76" t="s">
        <v>1304</v>
      </c>
      <c r="G832" s="76" t="s">
        <v>1337</v>
      </c>
      <c r="H832" s="75" t="str">
        <f>IF(I832="-","-",IF(F832="-",MAX($F$8:H831)+1,"-"))</f>
        <v>-</v>
      </c>
      <c r="I832" s="83" t="s">
        <v>1</v>
      </c>
      <c r="J832" s="87" t="s">
        <v>1512</v>
      </c>
      <c r="K832" s="60">
        <v>0</v>
      </c>
      <c r="L832" s="60">
        <v>610000</v>
      </c>
      <c r="M832" s="60" t="s">
        <v>1</v>
      </c>
      <c r="N832" s="76" t="s">
        <v>1588</v>
      </c>
      <c r="P832" s="21"/>
    </row>
    <row r="833" spans="2:16" s="3" customFormat="1" ht="31.5" x14ac:dyDescent="0.25">
      <c r="B833" s="27" t="s">
        <v>1</v>
      </c>
      <c r="C833" s="27" t="s">
        <v>225</v>
      </c>
      <c r="D833" s="69" t="str">
        <f>IF(F833="-","-",MAX($D$8:D832)+1)</f>
        <v>-</v>
      </c>
      <c r="E833" s="84" t="s">
        <v>1332</v>
      </c>
      <c r="F833" s="80" t="s">
        <v>1</v>
      </c>
      <c r="G833" s="39" t="s">
        <v>1</v>
      </c>
      <c r="H833" s="65">
        <f>IF(I833="-","-",IF(F833="-",MAX($F$8:H832)+1,"-"))</f>
        <v>338</v>
      </c>
      <c r="I833" s="84" t="s">
        <v>1589</v>
      </c>
      <c r="J833" s="85"/>
      <c r="K833" s="79">
        <v>0</v>
      </c>
      <c r="L833" s="79">
        <v>610000</v>
      </c>
      <c r="M833" s="86" t="s">
        <v>12</v>
      </c>
      <c r="N833" s="84"/>
      <c r="P833" s="21"/>
    </row>
    <row r="834" spans="2:16" s="3" customFormat="1" ht="78.75" x14ac:dyDescent="0.25">
      <c r="B834" s="27">
        <v>5</v>
      </c>
      <c r="C834" s="27" t="s">
        <v>225</v>
      </c>
      <c r="D834" s="68">
        <f>IF(F834="-","-",MAX($D$8:D833)+1)</f>
        <v>486</v>
      </c>
      <c r="E834" s="76" t="s">
        <v>1332</v>
      </c>
      <c r="F834" s="76" t="s">
        <v>1338</v>
      </c>
      <c r="G834" s="76" t="s">
        <v>1339</v>
      </c>
      <c r="H834" s="75" t="str">
        <f>IF(I834="-","-",IF(F834="-",MAX($F$8:H833)+1,"-"))</f>
        <v>-</v>
      </c>
      <c r="I834" s="83" t="s">
        <v>1</v>
      </c>
      <c r="J834" s="87" t="s">
        <v>1512</v>
      </c>
      <c r="K834" s="60">
        <v>0</v>
      </c>
      <c r="L834" s="60">
        <v>1484000</v>
      </c>
      <c r="M834" s="60" t="s">
        <v>1</v>
      </c>
      <c r="N834" s="76" t="s">
        <v>1590</v>
      </c>
      <c r="P834" s="21"/>
    </row>
    <row r="835" spans="2:16" s="3" customFormat="1" ht="35.25" customHeight="1" x14ac:dyDescent="0.25">
      <c r="B835" s="27" t="s">
        <v>1</v>
      </c>
      <c r="C835" s="27" t="s">
        <v>225</v>
      </c>
      <c r="D835" s="69" t="str">
        <f>IF(F835="-","-",MAX($D$8:D834)+1)</f>
        <v>-</v>
      </c>
      <c r="E835" s="84" t="s">
        <v>1332</v>
      </c>
      <c r="F835" s="80" t="s">
        <v>1</v>
      </c>
      <c r="G835" s="39" t="s">
        <v>1</v>
      </c>
      <c r="H835" s="65">
        <f>IF(I835="-","-",IF(F835="-",MAX($F$8:H834)+1,"-"))</f>
        <v>339</v>
      </c>
      <c r="I835" s="84" t="s">
        <v>1820</v>
      </c>
      <c r="J835" s="85"/>
      <c r="K835" s="79">
        <v>0</v>
      </c>
      <c r="L835" s="79">
        <v>1484000</v>
      </c>
      <c r="M835" s="86" t="s">
        <v>12</v>
      </c>
      <c r="N835" s="84"/>
      <c r="P835" s="21"/>
    </row>
    <row r="836" spans="2:16" s="3" customFormat="1" ht="78.75" x14ac:dyDescent="0.25">
      <c r="B836" s="27">
        <v>5</v>
      </c>
      <c r="C836" s="27" t="s">
        <v>225</v>
      </c>
      <c r="D836" s="68">
        <f>IF(F836="-","-",MAX($D$8:D835)+1)</f>
        <v>487</v>
      </c>
      <c r="E836" s="76" t="s">
        <v>1332</v>
      </c>
      <c r="F836" s="76" t="s">
        <v>1321</v>
      </c>
      <c r="G836" s="76" t="s">
        <v>1340</v>
      </c>
      <c r="H836" s="75" t="str">
        <f>IF(I836="-","-",IF(F836="-",MAX($F$8:H835)+1,"-"))</f>
        <v>-</v>
      </c>
      <c r="I836" s="83" t="s">
        <v>1</v>
      </c>
      <c r="J836" s="87" t="s">
        <v>1512</v>
      </c>
      <c r="K836" s="60">
        <v>0</v>
      </c>
      <c r="L836" s="60">
        <v>1117000</v>
      </c>
      <c r="M836" s="60" t="s">
        <v>1</v>
      </c>
      <c r="N836" s="76" t="s">
        <v>1591</v>
      </c>
      <c r="P836" s="21"/>
    </row>
    <row r="837" spans="2:16" s="3" customFormat="1" ht="31.5" x14ac:dyDescent="0.25">
      <c r="B837" s="27" t="s">
        <v>1</v>
      </c>
      <c r="C837" s="27" t="s">
        <v>225</v>
      </c>
      <c r="D837" s="69" t="str">
        <f>IF(F837="-","-",MAX($D$8:D836)+1)</f>
        <v>-</v>
      </c>
      <c r="E837" s="84" t="s">
        <v>1332</v>
      </c>
      <c r="F837" s="80" t="s">
        <v>1</v>
      </c>
      <c r="G837" s="39" t="s">
        <v>1</v>
      </c>
      <c r="H837" s="65">
        <f>IF(I837="-","-",IF(F837="-",MAX($F$8:H836)+1,"-"))</f>
        <v>340</v>
      </c>
      <c r="I837" s="84" t="s">
        <v>1821</v>
      </c>
      <c r="J837" s="85"/>
      <c r="K837" s="79">
        <v>0</v>
      </c>
      <c r="L837" s="79">
        <v>1117000</v>
      </c>
      <c r="M837" s="86" t="s">
        <v>12</v>
      </c>
      <c r="N837" s="84"/>
      <c r="P837" s="21"/>
    </row>
    <row r="838" spans="2:16" s="3" customFormat="1" ht="78.75" x14ac:dyDescent="0.25">
      <c r="B838" s="27">
        <v>5</v>
      </c>
      <c r="C838" s="27" t="s">
        <v>225</v>
      </c>
      <c r="D838" s="68">
        <f>IF(F838="-","-",MAX($D$8:D837)+1)</f>
        <v>488</v>
      </c>
      <c r="E838" s="76" t="s">
        <v>1341</v>
      </c>
      <c r="F838" s="76" t="s">
        <v>1304</v>
      </c>
      <c r="G838" s="76" t="s">
        <v>1342</v>
      </c>
      <c r="H838" s="75" t="str">
        <f>IF(I838="-","-",IF(F838="-",MAX($F$8:H837)+1,"-"))</f>
        <v>-</v>
      </c>
      <c r="I838" s="83" t="s">
        <v>1</v>
      </c>
      <c r="J838" s="87" t="s">
        <v>1551</v>
      </c>
      <c r="K838" s="60">
        <v>0</v>
      </c>
      <c r="L838" s="60">
        <v>554000</v>
      </c>
      <c r="M838" s="60" t="s">
        <v>1</v>
      </c>
      <c r="N838" s="76" t="s">
        <v>1592</v>
      </c>
      <c r="P838" s="21"/>
    </row>
    <row r="839" spans="2:16" s="3" customFormat="1" ht="31.5" x14ac:dyDescent="0.25">
      <c r="B839" s="27" t="s">
        <v>1</v>
      </c>
      <c r="C839" s="27" t="s">
        <v>225</v>
      </c>
      <c r="D839" s="69" t="str">
        <f>IF(F839="-","-",MAX($D$8:D838)+1)</f>
        <v>-</v>
      </c>
      <c r="E839" s="84" t="s">
        <v>1341</v>
      </c>
      <c r="F839" s="80" t="s">
        <v>1</v>
      </c>
      <c r="G839" s="39" t="s">
        <v>1</v>
      </c>
      <c r="H839" s="65">
        <f>IF(I839="-","-",IF(F839="-",MAX($F$8:H838)+1,"-"))</f>
        <v>341</v>
      </c>
      <c r="I839" s="84" t="s">
        <v>1593</v>
      </c>
      <c r="J839" s="85"/>
      <c r="K839" s="79">
        <v>0</v>
      </c>
      <c r="L839" s="79">
        <v>554000</v>
      </c>
      <c r="M839" s="86" t="s">
        <v>12</v>
      </c>
      <c r="N839" s="84"/>
      <c r="P839" s="21"/>
    </row>
    <row r="840" spans="2:16" s="3" customFormat="1" ht="78.75" x14ac:dyDescent="0.25">
      <c r="B840" s="27">
        <v>5</v>
      </c>
      <c r="C840" s="27" t="s">
        <v>225</v>
      </c>
      <c r="D840" s="68">
        <f>IF(F840="-","-",MAX($D$8:D839)+1)</f>
        <v>489</v>
      </c>
      <c r="E840" s="76" t="s">
        <v>1341</v>
      </c>
      <c r="F840" s="76" t="s">
        <v>1304</v>
      </c>
      <c r="G840" s="76" t="s">
        <v>1343</v>
      </c>
      <c r="H840" s="75" t="str">
        <f>IF(I840="-","-",IF(F840="-",MAX($F$8:H839)+1,"-"))</f>
        <v>-</v>
      </c>
      <c r="I840" s="83" t="s">
        <v>1</v>
      </c>
      <c r="J840" s="87" t="s">
        <v>1551</v>
      </c>
      <c r="K840" s="60">
        <v>0</v>
      </c>
      <c r="L840" s="60">
        <v>659000</v>
      </c>
      <c r="M840" s="60" t="s">
        <v>1</v>
      </c>
      <c r="N840" s="76" t="s">
        <v>1594</v>
      </c>
      <c r="P840" s="21"/>
    </row>
    <row r="841" spans="2:16" s="3" customFormat="1" ht="31.5" x14ac:dyDescent="0.25">
      <c r="B841" s="27" t="s">
        <v>1</v>
      </c>
      <c r="C841" s="27" t="s">
        <v>225</v>
      </c>
      <c r="D841" s="69" t="str">
        <f>IF(F841="-","-",MAX($D$8:D840)+1)</f>
        <v>-</v>
      </c>
      <c r="E841" s="84" t="s">
        <v>1341</v>
      </c>
      <c r="F841" s="80" t="s">
        <v>1</v>
      </c>
      <c r="G841" s="39" t="s">
        <v>1</v>
      </c>
      <c r="H841" s="65">
        <f>IF(I841="-","-",IF(F841="-",MAX($F$8:H840)+1,"-"))</f>
        <v>342</v>
      </c>
      <c r="I841" s="84" t="s">
        <v>1595</v>
      </c>
      <c r="J841" s="85"/>
      <c r="K841" s="79">
        <v>0</v>
      </c>
      <c r="L841" s="79">
        <v>659000</v>
      </c>
      <c r="M841" s="86" t="s">
        <v>12</v>
      </c>
      <c r="N841" s="84"/>
      <c r="P841" s="21"/>
    </row>
    <row r="842" spans="2:16" s="3" customFormat="1" ht="78.75" x14ac:dyDescent="0.25">
      <c r="B842" s="27">
        <v>5</v>
      </c>
      <c r="C842" s="27" t="s">
        <v>225</v>
      </c>
      <c r="D842" s="68">
        <f>IF(F842="-","-",MAX($D$8:D841)+1)</f>
        <v>490</v>
      </c>
      <c r="E842" s="76" t="s">
        <v>1341</v>
      </c>
      <c r="F842" s="76" t="s">
        <v>1304</v>
      </c>
      <c r="G842" s="76" t="s">
        <v>1344</v>
      </c>
      <c r="H842" s="75" t="str">
        <f>IF(I842="-","-",IF(F842="-",MAX($F$8:H841)+1,"-"))</f>
        <v>-</v>
      </c>
      <c r="I842" s="83" t="s">
        <v>1</v>
      </c>
      <c r="J842" s="87" t="s">
        <v>1551</v>
      </c>
      <c r="K842" s="60">
        <v>0</v>
      </c>
      <c r="L842" s="60">
        <v>554000</v>
      </c>
      <c r="M842" s="60" t="s">
        <v>1</v>
      </c>
      <c r="N842" s="76" t="s">
        <v>1596</v>
      </c>
      <c r="P842" s="21"/>
    </row>
    <row r="843" spans="2:16" s="3" customFormat="1" ht="31.5" x14ac:dyDescent="0.25">
      <c r="B843" s="27" t="s">
        <v>1</v>
      </c>
      <c r="C843" s="27" t="s">
        <v>225</v>
      </c>
      <c r="D843" s="69" t="str">
        <f>IF(F843="-","-",MAX($D$8:D842)+1)</f>
        <v>-</v>
      </c>
      <c r="E843" s="84" t="s">
        <v>1341</v>
      </c>
      <c r="F843" s="80" t="s">
        <v>1</v>
      </c>
      <c r="G843" s="39" t="s">
        <v>1</v>
      </c>
      <c r="H843" s="65">
        <f>IF(I843="-","-",IF(F843="-",MAX($F$8:H842)+1,"-"))</f>
        <v>343</v>
      </c>
      <c r="I843" s="84" t="s">
        <v>1597</v>
      </c>
      <c r="J843" s="85"/>
      <c r="K843" s="79">
        <v>0</v>
      </c>
      <c r="L843" s="79">
        <v>554000</v>
      </c>
      <c r="M843" s="86" t="s">
        <v>12</v>
      </c>
      <c r="N843" s="84"/>
      <c r="P843" s="21"/>
    </row>
    <row r="844" spans="2:16" s="3" customFormat="1" ht="78.75" x14ac:dyDescent="0.25">
      <c r="B844" s="27">
        <v>5</v>
      </c>
      <c r="C844" s="27" t="s">
        <v>225</v>
      </c>
      <c r="D844" s="68">
        <f>IF(F844="-","-",MAX($D$8:D843)+1)</f>
        <v>491</v>
      </c>
      <c r="E844" s="76" t="s">
        <v>1341</v>
      </c>
      <c r="F844" s="76" t="s">
        <v>1304</v>
      </c>
      <c r="G844" s="76" t="s">
        <v>1345</v>
      </c>
      <c r="H844" s="75" t="str">
        <f>IF(I844="-","-",IF(F844="-",MAX($F$8:H843)+1,"-"))</f>
        <v>-</v>
      </c>
      <c r="I844" s="83" t="s">
        <v>1</v>
      </c>
      <c r="J844" s="87" t="s">
        <v>1551</v>
      </c>
      <c r="K844" s="60">
        <v>0</v>
      </c>
      <c r="L844" s="60">
        <v>558000</v>
      </c>
      <c r="M844" s="60" t="s">
        <v>1</v>
      </c>
      <c r="N844" s="76" t="s">
        <v>1598</v>
      </c>
      <c r="P844" s="21"/>
    </row>
    <row r="845" spans="2:16" s="3" customFormat="1" ht="31.5" x14ac:dyDescent="0.25">
      <c r="B845" s="27" t="s">
        <v>1</v>
      </c>
      <c r="C845" s="27" t="s">
        <v>225</v>
      </c>
      <c r="D845" s="69" t="str">
        <f>IF(F845="-","-",MAX($D$8:D844)+1)</f>
        <v>-</v>
      </c>
      <c r="E845" s="84" t="s">
        <v>1341</v>
      </c>
      <c r="F845" s="80" t="s">
        <v>1</v>
      </c>
      <c r="G845" s="39" t="s">
        <v>1</v>
      </c>
      <c r="H845" s="65">
        <f>IF(I845="-","-",IF(F845="-",MAX($F$8:H844)+1,"-"))</f>
        <v>344</v>
      </c>
      <c r="I845" s="84" t="s">
        <v>1599</v>
      </c>
      <c r="J845" s="85"/>
      <c r="K845" s="79">
        <v>0</v>
      </c>
      <c r="L845" s="79">
        <v>558000</v>
      </c>
      <c r="M845" s="86" t="s">
        <v>12</v>
      </c>
      <c r="N845" s="84"/>
      <c r="P845" s="21"/>
    </row>
    <row r="846" spans="2:16" s="3" customFormat="1" ht="78.75" x14ac:dyDescent="0.25">
      <c r="B846" s="27">
        <v>5</v>
      </c>
      <c r="C846" s="27" t="s">
        <v>225</v>
      </c>
      <c r="D846" s="68">
        <f>IF(F846="-","-",MAX($D$8:D845)+1)</f>
        <v>492</v>
      </c>
      <c r="E846" s="76" t="s">
        <v>1341</v>
      </c>
      <c r="F846" s="76" t="s">
        <v>1304</v>
      </c>
      <c r="G846" s="76" t="s">
        <v>1346</v>
      </c>
      <c r="H846" s="75" t="str">
        <f>IF(I846="-","-",IF(F846="-",MAX($F$8:H845)+1,"-"))</f>
        <v>-</v>
      </c>
      <c r="I846" s="83" t="s">
        <v>1</v>
      </c>
      <c r="J846" s="87" t="s">
        <v>1551</v>
      </c>
      <c r="K846" s="60">
        <v>0</v>
      </c>
      <c r="L846" s="60">
        <v>604000</v>
      </c>
      <c r="M846" s="60" t="s">
        <v>1</v>
      </c>
      <c r="N846" s="76" t="s">
        <v>1600</v>
      </c>
      <c r="P846" s="21"/>
    </row>
    <row r="847" spans="2:16" s="3" customFormat="1" ht="31.5" x14ac:dyDescent="0.25">
      <c r="B847" s="27" t="s">
        <v>1</v>
      </c>
      <c r="C847" s="27" t="s">
        <v>225</v>
      </c>
      <c r="D847" s="69" t="str">
        <f>IF(F847="-","-",MAX($D$8:D846)+1)</f>
        <v>-</v>
      </c>
      <c r="E847" s="84" t="s">
        <v>1341</v>
      </c>
      <c r="F847" s="80" t="s">
        <v>1</v>
      </c>
      <c r="G847" s="39" t="s">
        <v>1</v>
      </c>
      <c r="H847" s="65">
        <f>IF(I847="-","-",IF(F847="-",MAX($F$8:H846)+1,"-"))</f>
        <v>345</v>
      </c>
      <c r="I847" s="84" t="s">
        <v>1601</v>
      </c>
      <c r="J847" s="85"/>
      <c r="K847" s="79">
        <v>0</v>
      </c>
      <c r="L847" s="79">
        <v>604000</v>
      </c>
      <c r="M847" s="86" t="s">
        <v>12</v>
      </c>
      <c r="N847" s="84"/>
      <c r="P847" s="21"/>
    </row>
    <row r="848" spans="2:16" s="3" customFormat="1" ht="78.75" x14ac:dyDescent="0.25">
      <c r="B848" s="27">
        <v>5</v>
      </c>
      <c r="C848" s="27" t="s">
        <v>225</v>
      </c>
      <c r="D848" s="68">
        <f>IF(F848="-","-",MAX($D$8:D847)+1)</f>
        <v>493</v>
      </c>
      <c r="E848" s="76" t="s">
        <v>1341</v>
      </c>
      <c r="F848" s="76" t="s">
        <v>1304</v>
      </c>
      <c r="G848" s="76" t="s">
        <v>1347</v>
      </c>
      <c r="H848" s="75" t="str">
        <f>IF(I848="-","-",IF(F848="-",MAX($F$8:H847)+1,"-"))</f>
        <v>-</v>
      </c>
      <c r="I848" s="83" t="s">
        <v>1</v>
      </c>
      <c r="J848" s="87" t="s">
        <v>1551</v>
      </c>
      <c r="K848" s="60">
        <v>0</v>
      </c>
      <c r="L848" s="60">
        <v>707000</v>
      </c>
      <c r="M848" s="60" t="s">
        <v>1</v>
      </c>
      <c r="N848" s="76" t="s">
        <v>1602</v>
      </c>
      <c r="P848" s="21"/>
    </row>
    <row r="849" spans="2:16" s="3" customFormat="1" ht="31.5" x14ac:dyDescent="0.25">
      <c r="B849" s="27" t="s">
        <v>1</v>
      </c>
      <c r="C849" s="27" t="s">
        <v>225</v>
      </c>
      <c r="D849" s="69" t="str">
        <f>IF(F849="-","-",MAX($D$8:D848)+1)</f>
        <v>-</v>
      </c>
      <c r="E849" s="84" t="s">
        <v>1341</v>
      </c>
      <c r="F849" s="80" t="s">
        <v>1</v>
      </c>
      <c r="G849" s="39" t="s">
        <v>1</v>
      </c>
      <c r="H849" s="65">
        <f>IF(I849="-","-",IF(F849="-",MAX($F$8:H848)+1,"-"))</f>
        <v>346</v>
      </c>
      <c r="I849" s="84" t="s">
        <v>1603</v>
      </c>
      <c r="J849" s="85"/>
      <c r="K849" s="79">
        <v>0</v>
      </c>
      <c r="L849" s="79">
        <v>707000</v>
      </c>
      <c r="M849" s="86" t="s">
        <v>12</v>
      </c>
      <c r="N849" s="84"/>
      <c r="P849" s="21"/>
    </row>
    <row r="850" spans="2:16" s="3" customFormat="1" ht="78.75" x14ac:dyDescent="0.25">
      <c r="B850" s="27">
        <v>5</v>
      </c>
      <c r="C850" s="27" t="s">
        <v>225</v>
      </c>
      <c r="D850" s="68">
        <f>IF(F850="-","-",MAX($D$8:D849)+1)</f>
        <v>494</v>
      </c>
      <c r="E850" s="76" t="s">
        <v>1341</v>
      </c>
      <c r="F850" s="76" t="s">
        <v>1304</v>
      </c>
      <c r="G850" s="76" t="s">
        <v>1348</v>
      </c>
      <c r="H850" s="75" t="str">
        <f>IF(I850="-","-",IF(F850="-",MAX($F$8:H849)+1,"-"))</f>
        <v>-</v>
      </c>
      <c r="I850" s="83" t="s">
        <v>1</v>
      </c>
      <c r="J850" s="87" t="s">
        <v>1551</v>
      </c>
      <c r="K850" s="60">
        <v>0</v>
      </c>
      <c r="L850" s="60">
        <v>668000</v>
      </c>
      <c r="M850" s="60" t="s">
        <v>1</v>
      </c>
      <c r="N850" s="76" t="s">
        <v>1604</v>
      </c>
      <c r="P850" s="21"/>
    </row>
    <row r="851" spans="2:16" s="3" customFormat="1" ht="31.5" x14ac:dyDescent="0.25">
      <c r="B851" s="27" t="s">
        <v>1</v>
      </c>
      <c r="C851" s="27" t="s">
        <v>225</v>
      </c>
      <c r="D851" s="69" t="str">
        <f>IF(F851="-","-",MAX($D$8:D850)+1)</f>
        <v>-</v>
      </c>
      <c r="E851" s="84" t="s">
        <v>1341</v>
      </c>
      <c r="F851" s="80" t="s">
        <v>1</v>
      </c>
      <c r="G851" s="39" t="s">
        <v>1</v>
      </c>
      <c r="H851" s="65">
        <f>IF(I851="-","-",IF(F851="-",MAX($F$8:H850)+1,"-"))</f>
        <v>347</v>
      </c>
      <c r="I851" s="84" t="s">
        <v>1605</v>
      </c>
      <c r="J851" s="85"/>
      <c r="K851" s="79">
        <v>0</v>
      </c>
      <c r="L851" s="79">
        <v>668000</v>
      </c>
      <c r="M851" s="86" t="s">
        <v>12</v>
      </c>
      <c r="N851" s="84"/>
      <c r="P851" s="21"/>
    </row>
    <row r="852" spans="2:16" s="3" customFormat="1" ht="78.75" x14ac:dyDescent="0.25">
      <c r="B852" s="27">
        <v>5</v>
      </c>
      <c r="C852" s="27" t="s">
        <v>225</v>
      </c>
      <c r="D852" s="68">
        <f>IF(F852="-","-",MAX($D$8:D851)+1)</f>
        <v>495</v>
      </c>
      <c r="E852" s="76" t="s">
        <v>1341</v>
      </c>
      <c r="F852" s="76" t="s">
        <v>1304</v>
      </c>
      <c r="G852" s="76" t="s">
        <v>1349</v>
      </c>
      <c r="H852" s="75" t="str">
        <f>IF(I852="-","-",IF(F852="-",MAX($F$8:H851)+1,"-"))</f>
        <v>-</v>
      </c>
      <c r="I852" s="83" t="s">
        <v>1</v>
      </c>
      <c r="J852" s="87" t="s">
        <v>1551</v>
      </c>
      <c r="K852" s="60">
        <v>0</v>
      </c>
      <c r="L852" s="60">
        <v>634000</v>
      </c>
      <c r="M852" s="60" t="s">
        <v>1</v>
      </c>
      <c r="N852" s="76" t="s">
        <v>1606</v>
      </c>
      <c r="P852" s="21"/>
    </row>
    <row r="853" spans="2:16" s="3" customFormat="1" ht="31.5" x14ac:dyDescent="0.25">
      <c r="B853" s="27" t="s">
        <v>1</v>
      </c>
      <c r="C853" s="27" t="s">
        <v>225</v>
      </c>
      <c r="D853" s="69" t="str">
        <f>IF(F853="-","-",MAX($D$8:D852)+1)</f>
        <v>-</v>
      </c>
      <c r="E853" s="84" t="s">
        <v>1341</v>
      </c>
      <c r="F853" s="80" t="s">
        <v>1</v>
      </c>
      <c r="G853" s="39" t="s">
        <v>1</v>
      </c>
      <c r="H853" s="65">
        <f>IF(I853="-","-",IF(F853="-",MAX($F$8:H852)+1,"-"))</f>
        <v>348</v>
      </c>
      <c r="I853" s="84" t="s">
        <v>1607</v>
      </c>
      <c r="J853" s="85"/>
      <c r="K853" s="79">
        <v>0</v>
      </c>
      <c r="L853" s="79">
        <v>634000</v>
      </c>
      <c r="M853" s="86" t="s">
        <v>12</v>
      </c>
      <c r="N853" s="84"/>
      <c r="P853" s="21"/>
    </row>
    <row r="854" spans="2:16" s="3" customFormat="1" ht="78.75" x14ac:dyDescent="0.25">
      <c r="B854" s="27">
        <v>5</v>
      </c>
      <c r="C854" s="27" t="s">
        <v>225</v>
      </c>
      <c r="D854" s="68">
        <f>IF(F854="-","-",MAX($D$8:D853)+1)</f>
        <v>496</v>
      </c>
      <c r="E854" s="76" t="s">
        <v>1341</v>
      </c>
      <c r="F854" s="76" t="s">
        <v>1304</v>
      </c>
      <c r="G854" s="76" t="s">
        <v>1350</v>
      </c>
      <c r="H854" s="75" t="str">
        <f>IF(I854="-","-",IF(F854="-",MAX($F$8:H853)+1,"-"))</f>
        <v>-</v>
      </c>
      <c r="I854" s="83" t="s">
        <v>1</v>
      </c>
      <c r="J854" s="87" t="s">
        <v>1551</v>
      </c>
      <c r="K854" s="60">
        <v>0</v>
      </c>
      <c r="L854" s="60">
        <v>626000</v>
      </c>
      <c r="M854" s="60" t="s">
        <v>1</v>
      </c>
      <c r="N854" s="76" t="s">
        <v>1608</v>
      </c>
      <c r="P854" s="21"/>
    </row>
    <row r="855" spans="2:16" s="3" customFormat="1" ht="31.5" x14ac:dyDescent="0.25">
      <c r="B855" s="27" t="s">
        <v>1</v>
      </c>
      <c r="C855" s="27" t="s">
        <v>225</v>
      </c>
      <c r="D855" s="69" t="str">
        <f>IF(F855="-","-",MAX($D$8:D854)+1)</f>
        <v>-</v>
      </c>
      <c r="E855" s="84" t="s">
        <v>1341</v>
      </c>
      <c r="F855" s="80" t="s">
        <v>1</v>
      </c>
      <c r="G855" s="39" t="s">
        <v>1</v>
      </c>
      <c r="H855" s="65">
        <f>IF(I855="-","-",IF(F855="-",MAX($F$8:H854)+1,"-"))</f>
        <v>349</v>
      </c>
      <c r="I855" s="84" t="s">
        <v>1609</v>
      </c>
      <c r="J855" s="85"/>
      <c r="K855" s="79">
        <v>0</v>
      </c>
      <c r="L855" s="79">
        <v>626000</v>
      </c>
      <c r="M855" s="86" t="s">
        <v>12</v>
      </c>
      <c r="N855" s="84"/>
      <c r="P855" s="21"/>
    </row>
    <row r="856" spans="2:16" s="3" customFormat="1" ht="78.75" x14ac:dyDescent="0.25">
      <c r="B856" s="27">
        <v>5</v>
      </c>
      <c r="C856" s="27" t="s">
        <v>225</v>
      </c>
      <c r="D856" s="68">
        <f>IF(F856="-","-",MAX($D$8:D855)+1)</f>
        <v>497</v>
      </c>
      <c r="E856" s="76" t="s">
        <v>1341</v>
      </c>
      <c r="F856" s="76" t="s">
        <v>1304</v>
      </c>
      <c r="G856" s="76" t="s">
        <v>1351</v>
      </c>
      <c r="H856" s="75" t="str">
        <f>IF(I856="-","-",IF(F856="-",MAX($F$8:H855)+1,"-"))</f>
        <v>-</v>
      </c>
      <c r="I856" s="83" t="s">
        <v>1</v>
      </c>
      <c r="J856" s="87" t="s">
        <v>1551</v>
      </c>
      <c r="K856" s="60">
        <v>0</v>
      </c>
      <c r="L856" s="60">
        <v>569000</v>
      </c>
      <c r="M856" s="60" t="s">
        <v>1</v>
      </c>
      <c r="N856" s="76" t="s">
        <v>1610</v>
      </c>
      <c r="P856" s="21"/>
    </row>
    <row r="857" spans="2:16" s="3" customFormat="1" ht="31.5" x14ac:dyDescent="0.25">
      <c r="B857" s="27" t="s">
        <v>1</v>
      </c>
      <c r="C857" s="27" t="s">
        <v>225</v>
      </c>
      <c r="D857" s="69" t="str">
        <f>IF(F857="-","-",MAX($D$8:D856)+1)</f>
        <v>-</v>
      </c>
      <c r="E857" s="84" t="s">
        <v>1341</v>
      </c>
      <c r="F857" s="80" t="s">
        <v>1</v>
      </c>
      <c r="G857" s="39" t="s">
        <v>1</v>
      </c>
      <c r="H857" s="65">
        <f>IF(I857="-","-",IF(F857="-",MAX($F$8:H856)+1,"-"))</f>
        <v>350</v>
      </c>
      <c r="I857" s="84" t="s">
        <v>1611</v>
      </c>
      <c r="J857" s="85"/>
      <c r="K857" s="79">
        <v>0</v>
      </c>
      <c r="L857" s="79">
        <v>569000</v>
      </c>
      <c r="M857" s="86" t="s">
        <v>12</v>
      </c>
      <c r="N857" s="84"/>
      <c r="P857" s="21"/>
    </row>
    <row r="858" spans="2:16" s="3" customFormat="1" ht="78.75" x14ac:dyDescent="0.25">
      <c r="B858" s="27">
        <v>5</v>
      </c>
      <c r="C858" s="27" t="s">
        <v>225</v>
      </c>
      <c r="D858" s="68">
        <f>IF(F858="-","-",MAX($D$8:D857)+1)</f>
        <v>498</v>
      </c>
      <c r="E858" s="76" t="s">
        <v>1341</v>
      </c>
      <c r="F858" s="76" t="s">
        <v>1304</v>
      </c>
      <c r="G858" s="76" t="s">
        <v>1352</v>
      </c>
      <c r="H858" s="75" t="str">
        <f>IF(I858="-","-",IF(F858="-",MAX($F$8:H857)+1,"-"))</f>
        <v>-</v>
      </c>
      <c r="I858" s="83" t="s">
        <v>1</v>
      </c>
      <c r="J858" s="87" t="s">
        <v>1551</v>
      </c>
      <c r="K858" s="60">
        <v>0</v>
      </c>
      <c r="L858" s="60">
        <v>608000</v>
      </c>
      <c r="M858" s="60" t="s">
        <v>1</v>
      </c>
      <c r="N858" s="76" t="s">
        <v>1612</v>
      </c>
      <c r="P858" s="21"/>
    </row>
    <row r="859" spans="2:16" s="3" customFormat="1" ht="31.5" x14ac:dyDescent="0.25">
      <c r="B859" s="27" t="s">
        <v>1</v>
      </c>
      <c r="C859" s="27" t="s">
        <v>225</v>
      </c>
      <c r="D859" s="69" t="str">
        <f>IF(F859="-","-",MAX($D$8:D858)+1)</f>
        <v>-</v>
      </c>
      <c r="E859" s="84" t="s">
        <v>1341</v>
      </c>
      <c r="F859" s="80" t="s">
        <v>1</v>
      </c>
      <c r="G859" s="39" t="s">
        <v>1</v>
      </c>
      <c r="H859" s="65">
        <f>IF(I859="-","-",IF(F859="-",MAX($F$8:H858)+1,"-"))</f>
        <v>351</v>
      </c>
      <c r="I859" s="84" t="s">
        <v>1613</v>
      </c>
      <c r="J859" s="85"/>
      <c r="K859" s="79">
        <v>0</v>
      </c>
      <c r="L859" s="79">
        <v>608000</v>
      </c>
      <c r="M859" s="86" t="s">
        <v>12</v>
      </c>
      <c r="N859" s="84"/>
      <c r="P859" s="21"/>
    </row>
    <row r="860" spans="2:16" s="3" customFormat="1" ht="78.75" x14ac:dyDescent="0.25">
      <c r="B860" s="27">
        <v>5</v>
      </c>
      <c r="C860" s="27" t="s">
        <v>225</v>
      </c>
      <c r="D860" s="68">
        <f>IF(F860="-","-",MAX($D$8:D859)+1)</f>
        <v>499</v>
      </c>
      <c r="E860" s="76" t="s">
        <v>1341</v>
      </c>
      <c r="F860" s="76" t="s">
        <v>1353</v>
      </c>
      <c r="G860" s="76" t="s">
        <v>1354</v>
      </c>
      <c r="H860" s="75" t="str">
        <f>IF(I860="-","-",IF(F860="-",MAX($F$8:H859)+1,"-"))</f>
        <v>-</v>
      </c>
      <c r="I860" s="83" t="s">
        <v>1</v>
      </c>
      <c r="J860" s="87" t="s">
        <v>1551</v>
      </c>
      <c r="K860" s="60">
        <v>0</v>
      </c>
      <c r="L860" s="60">
        <v>592000</v>
      </c>
      <c r="M860" s="60" t="s">
        <v>1</v>
      </c>
      <c r="N860" s="76" t="s">
        <v>1614</v>
      </c>
      <c r="P860" s="21"/>
    </row>
    <row r="861" spans="2:16" s="3" customFormat="1" ht="31.5" x14ac:dyDescent="0.25">
      <c r="B861" s="27" t="s">
        <v>1</v>
      </c>
      <c r="C861" s="27" t="s">
        <v>225</v>
      </c>
      <c r="D861" s="69" t="str">
        <f>IF(F861="-","-",MAX($D$8:D860)+1)</f>
        <v>-</v>
      </c>
      <c r="E861" s="84" t="s">
        <v>1341</v>
      </c>
      <c r="F861" s="80" t="s">
        <v>1</v>
      </c>
      <c r="G861" s="39" t="s">
        <v>1</v>
      </c>
      <c r="H861" s="65">
        <f>IF(I861="-","-",IF(F861="-",MAX($F$8:H860)+1,"-"))</f>
        <v>352</v>
      </c>
      <c r="I861" s="84" t="s">
        <v>1615</v>
      </c>
      <c r="J861" s="85"/>
      <c r="K861" s="79">
        <v>0</v>
      </c>
      <c r="L861" s="79">
        <v>592000</v>
      </c>
      <c r="M861" s="86" t="s">
        <v>12</v>
      </c>
      <c r="N861" s="84"/>
      <c r="P861" s="21"/>
    </row>
    <row r="862" spans="2:16" s="3" customFormat="1" ht="78.75" x14ac:dyDescent="0.25">
      <c r="B862" s="27">
        <v>5</v>
      </c>
      <c r="C862" s="27" t="s">
        <v>225</v>
      </c>
      <c r="D862" s="68">
        <f>IF(F862="-","-",MAX($D$8:D861)+1)</f>
        <v>500</v>
      </c>
      <c r="E862" s="76" t="s">
        <v>1341</v>
      </c>
      <c r="F862" s="76" t="s">
        <v>1355</v>
      </c>
      <c r="G862" s="76" t="s">
        <v>1356</v>
      </c>
      <c r="H862" s="75" t="str">
        <f>IF(I862="-","-",IF(F862="-",MAX($F$8:H861)+1,"-"))</f>
        <v>-</v>
      </c>
      <c r="I862" s="83" t="s">
        <v>1</v>
      </c>
      <c r="J862" s="87" t="s">
        <v>1551</v>
      </c>
      <c r="K862" s="60">
        <v>0</v>
      </c>
      <c r="L862" s="60">
        <v>1315000</v>
      </c>
      <c r="M862" s="60" t="s">
        <v>1</v>
      </c>
      <c r="N862" s="76" t="s">
        <v>1616</v>
      </c>
      <c r="P862" s="21"/>
    </row>
    <row r="863" spans="2:16" s="3" customFormat="1" ht="33.75" customHeight="1" x14ac:dyDescent="0.25">
      <c r="B863" s="27" t="s">
        <v>1</v>
      </c>
      <c r="C863" s="27" t="s">
        <v>225</v>
      </c>
      <c r="D863" s="69" t="str">
        <f>IF(F863="-","-",MAX($D$8:D862)+1)</f>
        <v>-</v>
      </c>
      <c r="E863" s="84" t="s">
        <v>1341</v>
      </c>
      <c r="F863" s="80" t="s">
        <v>1</v>
      </c>
      <c r="G863" s="39" t="s">
        <v>1</v>
      </c>
      <c r="H863" s="65">
        <f>IF(I863="-","-",IF(F863="-",MAX($F$8:H862)+1,"-"))</f>
        <v>353</v>
      </c>
      <c r="I863" s="84" t="s">
        <v>1822</v>
      </c>
      <c r="J863" s="85"/>
      <c r="K863" s="79">
        <v>0</v>
      </c>
      <c r="L863" s="79">
        <v>1315000</v>
      </c>
      <c r="M863" s="86" t="s">
        <v>12</v>
      </c>
      <c r="N863" s="84"/>
      <c r="P863" s="21"/>
    </row>
    <row r="864" spans="2:16" s="3" customFormat="1" ht="78.75" x14ac:dyDescent="0.25">
      <c r="B864" s="27">
        <v>5</v>
      </c>
      <c r="C864" s="27" t="s">
        <v>225</v>
      </c>
      <c r="D864" s="68">
        <f>IF(F864="-","-",MAX($D$8:D863)+1)</f>
        <v>501</v>
      </c>
      <c r="E864" s="76" t="s">
        <v>1341</v>
      </c>
      <c r="F864" s="76" t="s">
        <v>1323</v>
      </c>
      <c r="G864" s="76" t="s">
        <v>1357</v>
      </c>
      <c r="H864" s="75" t="str">
        <f>IF(I864="-","-",IF(F864="-",MAX($F$8:H863)+1,"-"))</f>
        <v>-</v>
      </c>
      <c r="I864" s="83" t="s">
        <v>1</v>
      </c>
      <c r="J864" s="87" t="s">
        <v>1551</v>
      </c>
      <c r="K864" s="60">
        <v>0</v>
      </c>
      <c r="L864" s="60">
        <v>1111000</v>
      </c>
      <c r="M864" s="60" t="s">
        <v>1</v>
      </c>
      <c r="N864" s="76" t="s">
        <v>1617</v>
      </c>
      <c r="P864" s="21"/>
    </row>
    <row r="865" spans="2:16" s="3" customFormat="1" ht="31.5" x14ac:dyDescent="0.25">
      <c r="B865" s="27" t="s">
        <v>1</v>
      </c>
      <c r="C865" s="27" t="s">
        <v>225</v>
      </c>
      <c r="D865" s="69" t="str">
        <f>IF(F865="-","-",MAX($D$8:D864)+1)</f>
        <v>-</v>
      </c>
      <c r="E865" s="84" t="s">
        <v>1341</v>
      </c>
      <c r="F865" s="80" t="s">
        <v>1</v>
      </c>
      <c r="G865" s="39" t="s">
        <v>1</v>
      </c>
      <c r="H865" s="65">
        <f>IF(I865="-","-",IF(F865="-",MAX($F$8:H864)+1,"-"))</f>
        <v>354</v>
      </c>
      <c r="I865" s="84" t="s">
        <v>1823</v>
      </c>
      <c r="J865" s="85"/>
      <c r="K865" s="79">
        <v>0</v>
      </c>
      <c r="L865" s="79">
        <v>1111000</v>
      </c>
      <c r="M865" s="86" t="s">
        <v>12</v>
      </c>
      <c r="N865" s="84"/>
      <c r="P865" s="21"/>
    </row>
    <row r="866" spans="2:16" s="3" customFormat="1" ht="78.75" x14ac:dyDescent="0.25">
      <c r="B866" s="27">
        <v>5</v>
      </c>
      <c r="C866" s="27" t="s">
        <v>225</v>
      </c>
      <c r="D866" s="68">
        <f>IF(F866="-","-",MAX($D$8:D865)+1)</f>
        <v>502</v>
      </c>
      <c r="E866" s="76" t="s">
        <v>1341</v>
      </c>
      <c r="F866" s="76" t="s">
        <v>1358</v>
      </c>
      <c r="G866" s="76" t="s">
        <v>1359</v>
      </c>
      <c r="H866" s="75" t="str">
        <f>IF(I866="-","-",IF(F866="-",MAX($F$8:H865)+1,"-"))</f>
        <v>-</v>
      </c>
      <c r="I866" s="83" t="s">
        <v>1</v>
      </c>
      <c r="J866" s="87" t="s">
        <v>1551</v>
      </c>
      <c r="K866" s="60">
        <v>0</v>
      </c>
      <c r="L866" s="60">
        <v>1426000</v>
      </c>
      <c r="M866" s="60" t="s">
        <v>1</v>
      </c>
      <c r="N866" s="76" t="s">
        <v>1618</v>
      </c>
      <c r="P866" s="21"/>
    </row>
    <row r="867" spans="2:16" s="3" customFormat="1" ht="31.5" x14ac:dyDescent="0.25">
      <c r="B867" s="27" t="s">
        <v>1</v>
      </c>
      <c r="C867" s="27" t="s">
        <v>225</v>
      </c>
      <c r="D867" s="69" t="str">
        <f>IF(F867="-","-",MAX($D$8:D866)+1)</f>
        <v>-</v>
      </c>
      <c r="E867" s="84" t="s">
        <v>1341</v>
      </c>
      <c r="F867" s="80" t="s">
        <v>1</v>
      </c>
      <c r="G867" s="39" t="s">
        <v>1</v>
      </c>
      <c r="H867" s="65">
        <f>IF(I867="-","-",IF(F867="-",MAX($F$8:H866)+1,"-"))</f>
        <v>355</v>
      </c>
      <c r="I867" s="84" t="s">
        <v>1619</v>
      </c>
      <c r="J867" s="85"/>
      <c r="K867" s="79">
        <v>0</v>
      </c>
      <c r="L867" s="79">
        <v>1426000</v>
      </c>
      <c r="M867" s="86" t="s">
        <v>12</v>
      </c>
      <c r="N867" s="84"/>
      <c r="P867" s="21"/>
    </row>
    <row r="868" spans="2:16" s="3" customFormat="1" ht="78.75" x14ac:dyDescent="0.25">
      <c r="B868" s="27">
        <v>5</v>
      </c>
      <c r="C868" s="27" t="s">
        <v>225</v>
      </c>
      <c r="D868" s="68">
        <f>IF(F868="-","-",MAX($D$8:D867)+1)</f>
        <v>503</v>
      </c>
      <c r="E868" s="76" t="s">
        <v>1341</v>
      </c>
      <c r="F868" s="76" t="s">
        <v>1288</v>
      </c>
      <c r="G868" s="76" t="s">
        <v>1360</v>
      </c>
      <c r="H868" s="75" t="str">
        <f>IF(I868="-","-",IF(F868="-",MAX($F$8:H867)+1,"-"))</f>
        <v>-</v>
      </c>
      <c r="I868" s="83" t="s">
        <v>1</v>
      </c>
      <c r="J868" s="87" t="s">
        <v>1551</v>
      </c>
      <c r="K868" s="60">
        <v>0</v>
      </c>
      <c r="L868" s="60">
        <v>493000</v>
      </c>
      <c r="M868" s="60" t="s">
        <v>1</v>
      </c>
      <c r="N868" s="76" t="s">
        <v>1620</v>
      </c>
      <c r="P868" s="21"/>
    </row>
    <row r="869" spans="2:16" s="3" customFormat="1" ht="31.5" x14ac:dyDescent="0.25">
      <c r="B869" s="27" t="s">
        <v>1</v>
      </c>
      <c r="C869" s="27" t="s">
        <v>225</v>
      </c>
      <c r="D869" s="69" t="str">
        <f>IF(F869="-","-",MAX($D$8:D868)+1)</f>
        <v>-</v>
      </c>
      <c r="E869" s="84" t="s">
        <v>1341</v>
      </c>
      <c r="F869" s="80" t="s">
        <v>1</v>
      </c>
      <c r="G869" s="39" t="s">
        <v>1</v>
      </c>
      <c r="H869" s="65">
        <f>IF(I869="-","-",IF(F869="-",MAX($F$8:H868)+1,"-"))</f>
        <v>356</v>
      </c>
      <c r="I869" s="84" t="s">
        <v>1824</v>
      </c>
      <c r="J869" s="85"/>
      <c r="K869" s="79">
        <v>0</v>
      </c>
      <c r="L869" s="79">
        <v>493000</v>
      </c>
      <c r="M869" s="86" t="s">
        <v>12</v>
      </c>
      <c r="N869" s="84"/>
      <c r="P869" s="21"/>
    </row>
    <row r="870" spans="2:16" s="3" customFormat="1" ht="78.75" x14ac:dyDescent="0.25">
      <c r="B870" s="27">
        <v>5</v>
      </c>
      <c r="C870" s="27" t="s">
        <v>225</v>
      </c>
      <c r="D870" s="68">
        <f>IF(F870="-","-",MAX($D$8:D869)+1)</f>
        <v>504</v>
      </c>
      <c r="E870" s="76" t="s">
        <v>1361</v>
      </c>
      <c r="F870" s="76" t="s">
        <v>1304</v>
      </c>
      <c r="G870" s="76" t="s">
        <v>1362</v>
      </c>
      <c r="H870" s="75" t="str">
        <f>IF(I870="-","-",IF(F870="-",MAX($F$8:H869)+1,"-"))</f>
        <v>-</v>
      </c>
      <c r="I870" s="83" t="s">
        <v>1</v>
      </c>
      <c r="J870" s="87" t="s">
        <v>1512</v>
      </c>
      <c r="K870" s="60">
        <v>0</v>
      </c>
      <c r="L870" s="60">
        <v>785000</v>
      </c>
      <c r="M870" s="60" t="s">
        <v>1</v>
      </c>
      <c r="N870" s="76" t="s">
        <v>1621</v>
      </c>
      <c r="P870" s="21"/>
    </row>
    <row r="871" spans="2:16" s="3" customFormat="1" ht="31.5" x14ac:dyDescent="0.25">
      <c r="B871" s="27" t="s">
        <v>1</v>
      </c>
      <c r="C871" s="27" t="s">
        <v>225</v>
      </c>
      <c r="D871" s="69" t="str">
        <f>IF(F871="-","-",MAX($D$8:D870)+1)</f>
        <v>-</v>
      </c>
      <c r="E871" s="84" t="s">
        <v>1361</v>
      </c>
      <c r="F871" s="80" t="s">
        <v>1</v>
      </c>
      <c r="G871" s="39" t="s">
        <v>1</v>
      </c>
      <c r="H871" s="65">
        <f>IF(I871="-","-",IF(F871="-",MAX($F$8:H870)+1,"-"))</f>
        <v>357</v>
      </c>
      <c r="I871" s="84" t="s">
        <v>1622</v>
      </c>
      <c r="J871" s="85"/>
      <c r="K871" s="79">
        <v>0</v>
      </c>
      <c r="L871" s="79">
        <v>785000</v>
      </c>
      <c r="M871" s="86" t="s">
        <v>12</v>
      </c>
      <c r="N871" s="84"/>
      <c r="P871" s="21"/>
    </row>
    <row r="872" spans="2:16" s="3" customFormat="1" ht="78.75" x14ac:dyDescent="0.25">
      <c r="B872" s="27">
        <v>5</v>
      </c>
      <c r="C872" s="27" t="s">
        <v>225</v>
      </c>
      <c r="D872" s="68">
        <f>IF(F872="-","-",MAX($D$8:D871)+1)</f>
        <v>505</v>
      </c>
      <c r="E872" s="76" t="s">
        <v>1361</v>
      </c>
      <c r="F872" s="76" t="s">
        <v>1304</v>
      </c>
      <c r="G872" s="76" t="s">
        <v>1363</v>
      </c>
      <c r="H872" s="75" t="str">
        <f>IF(I872="-","-",IF(F872="-",MAX($F$8:H871)+1,"-"))</f>
        <v>-</v>
      </c>
      <c r="I872" s="83" t="s">
        <v>1</v>
      </c>
      <c r="J872" s="87" t="s">
        <v>1512</v>
      </c>
      <c r="K872" s="60">
        <v>0</v>
      </c>
      <c r="L872" s="60">
        <v>687000</v>
      </c>
      <c r="M872" s="60" t="s">
        <v>1</v>
      </c>
      <c r="N872" s="76" t="s">
        <v>1623</v>
      </c>
      <c r="P872" s="21"/>
    </row>
    <row r="873" spans="2:16" s="3" customFormat="1" ht="31.5" x14ac:dyDescent="0.25">
      <c r="B873" s="27" t="s">
        <v>1</v>
      </c>
      <c r="C873" s="27" t="s">
        <v>225</v>
      </c>
      <c r="D873" s="69" t="str">
        <f>IF(F873="-","-",MAX($D$8:D872)+1)</f>
        <v>-</v>
      </c>
      <c r="E873" s="84" t="s">
        <v>1361</v>
      </c>
      <c r="F873" s="80" t="s">
        <v>1</v>
      </c>
      <c r="G873" s="39" t="s">
        <v>1</v>
      </c>
      <c r="H873" s="65">
        <f>IF(I873="-","-",IF(F873="-",MAX($F$8:H872)+1,"-"))</f>
        <v>358</v>
      </c>
      <c r="I873" s="84" t="s">
        <v>1624</v>
      </c>
      <c r="J873" s="85"/>
      <c r="K873" s="79">
        <v>0</v>
      </c>
      <c r="L873" s="79">
        <v>687000</v>
      </c>
      <c r="M873" s="86" t="s">
        <v>12</v>
      </c>
      <c r="N873" s="84"/>
      <c r="P873" s="21"/>
    </row>
    <row r="874" spans="2:16" s="3" customFormat="1" ht="78.75" x14ac:dyDescent="0.25">
      <c r="B874" s="27">
        <v>5</v>
      </c>
      <c r="C874" s="27" t="s">
        <v>225</v>
      </c>
      <c r="D874" s="68">
        <f>IF(F874="-","-",MAX($D$8:D873)+1)</f>
        <v>506</v>
      </c>
      <c r="E874" s="76" t="s">
        <v>1361</v>
      </c>
      <c r="F874" s="76" t="s">
        <v>1304</v>
      </c>
      <c r="G874" s="76" t="s">
        <v>1364</v>
      </c>
      <c r="H874" s="75" t="str">
        <f>IF(I874="-","-",IF(F874="-",MAX($F$8:H873)+1,"-"))</f>
        <v>-</v>
      </c>
      <c r="I874" s="83" t="s">
        <v>1</v>
      </c>
      <c r="J874" s="87" t="s">
        <v>1512</v>
      </c>
      <c r="K874" s="60">
        <v>0</v>
      </c>
      <c r="L874" s="60">
        <v>713000</v>
      </c>
      <c r="M874" s="60" t="s">
        <v>1</v>
      </c>
      <c r="N874" s="76" t="s">
        <v>1625</v>
      </c>
      <c r="P874" s="21"/>
    </row>
    <row r="875" spans="2:16" s="3" customFormat="1" ht="31.5" x14ac:dyDescent="0.25">
      <c r="B875" s="27" t="s">
        <v>1</v>
      </c>
      <c r="C875" s="27" t="s">
        <v>225</v>
      </c>
      <c r="D875" s="69" t="str">
        <f>IF(F875="-","-",MAX($D$8:D874)+1)</f>
        <v>-</v>
      </c>
      <c r="E875" s="84" t="s">
        <v>1361</v>
      </c>
      <c r="F875" s="80" t="s">
        <v>1</v>
      </c>
      <c r="G875" s="39" t="s">
        <v>1</v>
      </c>
      <c r="H875" s="65">
        <f>IF(I875="-","-",IF(F875="-",MAX($F$8:H874)+1,"-"))</f>
        <v>359</v>
      </c>
      <c r="I875" s="84" t="s">
        <v>1626</v>
      </c>
      <c r="J875" s="85"/>
      <c r="K875" s="79">
        <v>0</v>
      </c>
      <c r="L875" s="79">
        <v>713000</v>
      </c>
      <c r="M875" s="86" t="s">
        <v>12</v>
      </c>
      <c r="N875" s="84"/>
      <c r="P875" s="21"/>
    </row>
    <row r="876" spans="2:16" s="3" customFormat="1" ht="78.75" x14ac:dyDescent="0.25">
      <c r="B876" s="27">
        <v>5</v>
      </c>
      <c r="C876" s="27" t="s">
        <v>225</v>
      </c>
      <c r="D876" s="68">
        <f>IF(F876="-","-",MAX($D$8:D875)+1)</f>
        <v>507</v>
      </c>
      <c r="E876" s="76" t="s">
        <v>1361</v>
      </c>
      <c r="F876" s="76" t="s">
        <v>1304</v>
      </c>
      <c r="G876" s="76" t="s">
        <v>1365</v>
      </c>
      <c r="H876" s="75" t="str">
        <f>IF(I876="-","-",IF(F876="-",MAX($F$8:H875)+1,"-"))</f>
        <v>-</v>
      </c>
      <c r="I876" s="83" t="s">
        <v>1</v>
      </c>
      <c r="J876" s="87" t="s">
        <v>1512</v>
      </c>
      <c r="K876" s="60">
        <v>0</v>
      </c>
      <c r="L876" s="60">
        <v>664000</v>
      </c>
      <c r="M876" s="60" t="s">
        <v>1</v>
      </c>
      <c r="N876" s="76" t="s">
        <v>1627</v>
      </c>
      <c r="P876" s="21"/>
    </row>
    <row r="877" spans="2:16" s="3" customFormat="1" ht="31.5" x14ac:dyDescent="0.25">
      <c r="B877" s="27" t="s">
        <v>1</v>
      </c>
      <c r="C877" s="27" t="s">
        <v>225</v>
      </c>
      <c r="D877" s="69" t="str">
        <f>IF(F877="-","-",MAX($D$8:D876)+1)</f>
        <v>-</v>
      </c>
      <c r="E877" s="84" t="s">
        <v>1361</v>
      </c>
      <c r="F877" s="80" t="s">
        <v>1</v>
      </c>
      <c r="G877" s="39" t="s">
        <v>1</v>
      </c>
      <c r="H877" s="65">
        <f>IF(I877="-","-",IF(F877="-",MAX($F$8:H876)+1,"-"))</f>
        <v>360</v>
      </c>
      <c r="I877" s="84" t="s">
        <v>1628</v>
      </c>
      <c r="J877" s="85"/>
      <c r="K877" s="79">
        <v>0</v>
      </c>
      <c r="L877" s="79">
        <v>664000</v>
      </c>
      <c r="M877" s="86" t="s">
        <v>12</v>
      </c>
      <c r="N877" s="84"/>
      <c r="P877" s="21"/>
    </row>
    <row r="878" spans="2:16" s="3" customFormat="1" ht="78.75" x14ac:dyDescent="0.25">
      <c r="B878" s="27">
        <v>5</v>
      </c>
      <c r="C878" s="27" t="s">
        <v>225</v>
      </c>
      <c r="D878" s="68">
        <f>IF(F878="-","-",MAX($D$8:D877)+1)</f>
        <v>508</v>
      </c>
      <c r="E878" s="76" t="s">
        <v>1361</v>
      </c>
      <c r="F878" s="76" t="s">
        <v>1304</v>
      </c>
      <c r="G878" s="76" t="s">
        <v>1366</v>
      </c>
      <c r="H878" s="75" t="str">
        <f>IF(I878="-","-",IF(F878="-",MAX($F$8:H877)+1,"-"))</f>
        <v>-</v>
      </c>
      <c r="I878" s="83" t="s">
        <v>1</v>
      </c>
      <c r="J878" s="87" t="s">
        <v>1512</v>
      </c>
      <c r="K878" s="60">
        <v>0</v>
      </c>
      <c r="L878" s="60">
        <v>604000</v>
      </c>
      <c r="M878" s="60" t="s">
        <v>1</v>
      </c>
      <c r="N878" s="76" t="s">
        <v>1629</v>
      </c>
      <c r="P878" s="21"/>
    </row>
    <row r="879" spans="2:16" s="3" customFormat="1" ht="31.5" x14ac:dyDescent="0.25">
      <c r="B879" s="27" t="s">
        <v>1</v>
      </c>
      <c r="C879" s="27" t="s">
        <v>225</v>
      </c>
      <c r="D879" s="69" t="str">
        <f>IF(F879="-","-",MAX($D$8:D878)+1)</f>
        <v>-</v>
      </c>
      <c r="E879" s="84" t="s">
        <v>1361</v>
      </c>
      <c r="F879" s="80" t="s">
        <v>1</v>
      </c>
      <c r="G879" s="39" t="s">
        <v>1</v>
      </c>
      <c r="H879" s="65">
        <f>IF(I879="-","-",IF(F879="-",MAX($F$8:H878)+1,"-"))</f>
        <v>361</v>
      </c>
      <c r="I879" s="84" t="s">
        <v>1630</v>
      </c>
      <c r="J879" s="85"/>
      <c r="K879" s="79">
        <v>0</v>
      </c>
      <c r="L879" s="79">
        <v>604000</v>
      </c>
      <c r="M879" s="86" t="s">
        <v>12</v>
      </c>
      <c r="N879" s="84"/>
      <c r="P879" s="21"/>
    </row>
    <row r="880" spans="2:16" s="3" customFormat="1" ht="78.75" x14ac:dyDescent="0.25">
      <c r="B880" s="27">
        <v>5</v>
      </c>
      <c r="C880" s="27" t="s">
        <v>225</v>
      </c>
      <c r="D880" s="68">
        <f>IF(F880="-","-",MAX($D$8:D879)+1)</f>
        <v>509</v>
      </c>
      <c r="E880" s="76" t="s">
        <v>1361</v>
      </c>
      <c r="F880" s="76" t="s">
        <v>1353</v>
      </c>
      <c r="G880" s="76" t="s">
        <v>1367</v>
      </c>
      <c r="H880" s="75" t="str">
        <f>IF(I880="-","-",IF(F880="-",MAX($F$8:H879)+1,"-"))</f>
        <v>-</v>
      </c>
      <c r="I880" s="83" t="s">
        <v>1</v>
      </c>
      <c r="J880" s="87" t="s">
        <v>1512</v>
      </c>
      <c r="K880" s="60">
        <v>0</v>
      </c>
      <c r="L880" s="60">
        <v>618000</v>
      </c>
      <c r="M880" s="60" t="s">
        <v>1</v>
      </c>
      <c r="N880" s="76" t="s">
        <v>1631</v>
      </c>
      <c r="P880" s="21"/>
    </row>
    <row r="881" spans="2:16" s="3" customFormat="1" ht="31.5" x14ac:dyDescent="0.25">
      <c r="B881" s="27" t="s">
        <v>1</v>
      </c>
      <c r="C881" s="27" t="s">
        <v>225</v>
      </c>
      <c r="D881" s="69" t="str">
        <f>IF(F881="-","-",MAX($D$8:D880)+1)</f>
        <v>-</v>
      </c>
      <c r="E881" s="84" t="s">
        <v>1361</v>
      </c>
      <c r="F881" s="80" t="s">
        <v>1</v>
      </c>
      <c r="G881" s="39" t="s">
        <v>1</v>
      </c>
      <c r="H881" s="65">
        <f>IF(I881="-","-",IF(F881="-",MAX($F$8:H880)+1,"-"))</f>
        <v>362</v>
      </c>
      <c r="I881" s="84" t="s">
        <v>1632</v>
      </c>
      <c r="J881" s="85"/>
      <c r="K881" s="79">
        <v>0</v>
      </c>
      <c r="L881" s="79">
        <v>618000</v>
      </c>
      <c r="M881" s="86" t="s">
        <v>12</v>
      </c>
      <c r="N881" s="84"/>
      <c r="P881" s="21"/>
    </row>
    <row r="882" spans="2:16" s="3" customFormat="1" ht="78.75" x14ac:dyDescent="0.25">
      <c r="B882" s="27">
        <v>5</v>
      </c>
      <c r="C882" s="27" t="s">
        <v>225</v>
      </c>
      <c r="D882" s="68">
        <f>IF(F882="-","-",MAX($D$8:D881)+1)</f>
        <v>510</v>
      </c>
      <c r="E882" s="76" t="s">
        <v>1361</v>
      </c>
      <c r="F882" s="76" t="s">
        <v>1353</v>
      </c>
      <c r="G882" s="76" t="s">
        <v>1368</v>
      </c>
      <c r="H882" s="75" t="str">
        <f>IF(I882="-","-",IF(F882="-",MAX($F$8:H881)+1,"-"))</f>
        <v>-</v>
      </c>
      <c r="I882" s="83" t="s">
        <v>1</v>
      </c>
      <c r="J882" s="87" t="s">
        <v>1512</v>
      </c>
      <c r="K882" s="60">
        <v>0</v>
      </c>
      <c r="L882" s="60">
        <v>695000</v>
      </c>
      <c r="M882" s="60" t="s">
        <v>1</v>
      </c>
      <c r="N882" s="76" t="s">
        <v>1633</v>
      </c>
      <c r="P882" s="21"/>
    </row>
    <row r="883" spans="2:16" s="3" customFormat="1" ht="31.5" x14ac:dyDescent="0.25">
      <c r="B883" s="27" t="s">
        <v>1</v>
      </c>
      <c r="C883" s="27" t="s">
        <v>225</v>
      </c>
      <c r="D883" s="69" t="str">
        <f>IF(F883="-","-",MAX($D$8:D882)+1)</f>
        <v>-</v>
      </c>
      <c r="E883" s="84" t="s">
        <v>1361</v>
      </c>
      <c r="F883" s="80" t="s">
        <v>1</v>
      </c>
      <c r="G883" s="39" t="s">
        <v>1</v>
      </c>
      <c r="H883" s="65">
        <f>IF(I883="-","-",IF(F883="-",MAX($F$8:H882)+1,"-"))</f>
        <v>363</v>
      </c>
      <c r="I883" s="84" t="s">
        <v>1634</v>
      </c>
      <c r="J883" s="85"/>
      <c r="K883" s="79">
        <v>0</v>
      </c>
      <c r="L883" s="79">
        <v>695000</v>
      </c>
      <c r="M883" s="86" t="s">
        <v>12</v>
      </c>
      <c r="N883" s="84"/>
      <c r="P883" s="21"/>
    </row>
    <row r="884" spans="2:16" s="3" customFormat="1" ht="78.75" x14ac:dyDescent="0.25">
      <c r="B884" s="27">
        <v>5</v>
      </c>
      <c r="C884" s="27" t="s">
        <v>225</v>
      </c>
      <c r="D884" s="68">
        <f>IF(F884="-","-",MAX($D$8:D883)+1)</f>
        <v>511</v>
      </c>
      <c r="E884" s="76" t="s">
        <v>1361</v>
      </c>
      <c r="F884" s="76" t="s">
        <v>1338</v>
      </c>
      <c r="G884" s="76" t="s">
        <v>1369</v>
      </c>
      <c r="H884" s="75" t="str">
        <f>IF(I884="-","-",IF(F884="-",MAX($F$8:H883)+1,"-"))</f>
        <v>-</v>
      </c>
      <c r="I884" s="83" t="s">
        <v>1</v>
      </c>
      <c r="J884" s="87" t="s">
        <v>1512</v>
      </c>
      <c r="K884" s="60">
        <v>0</v>
      </c>
      <c r="L884" s="60">
        <v>1429000</v>
      </c>
      <c r="M884" s="60" t="s">
        <v>1</v>
      </c>
      <c r="N884" s="76" t="s">
        <v>1635</v>
      </c>
      <c r="P884" s="21"/>
    </row>
    <row r="885" spans="2:16" s="3" customFormat="1" ht="32.25" customHeight="1" x14ac:dyDescent="0.25">
      <c r="B885" s="27" t="s">
        <v>1</v>
      </c>
      <c r="C885" s="27" t="s">
        <v>225</v>
      </c>
      <c r="D885" s="69" t="str">
        <f>IF(F885="-","-",MAX($D$8:D884)+1)</f>
        <v>-</v>
      </c>
      <c r="E885" s="84" t="s">
        <v>1361</v>
      </c>
      <c r="F885" s="80" t="s">
        <v>1</v>
      </c>
      <c r="G885" s="39" t="s">
        <v>1</v>
      </c>
      <c r="H885" s="65">
        <f>IF(I885="-","-",IF(F885="-",MAX($F$8:H884)+1,"-"))</f>
        <v>364</v>
      </c>
      <c r="I885" s="84" t="s">
        <v>1825</v>
      </c>
      <c r="J885" s="85"/>
      <c r="K885" s="79">
        <v>0</v>
      </c>
      <c r="L885" s="79">
        <v>1429000</v>
      </c>
      <c r="M885" s="86" t="s">
        <v>12</v>
      </c>
      <c r="N885" s="84"/>
      <c r="P885" s="21"/>
    </row>
    <row r="886" spans="2:16" s="3" customFormat="1" ht="78.75" x14ac:dyDescent="0.25">
      <c r="B886" s="27">
        <v>5</v>
      </c>
      <c r="C886" s="27" t="s">
        <v>225</v>
      </c>
      <c r="D886" s="68">
        <f>IF(F886="-","-",MAX($D$8:D885)+1)</f>
        <v>512</v>
      </c>
      <c r="E886" s="76" t="s">
        <v>1370</v>
      </c>
      <c r="F886" s="76" t="s">
        <v>1371</v>
      </c>
      <c r="G886" s="76" t="s">
        <v>1372</v>
      </c>
      <c r="H886" s="75" t="str">
        <f>IF(I886="-","-",IF(F886="-",MAX($F$8:H885)+1,"-"))</f>
        <v>-</v>
      </c>
      <c r="I886" s="83" t="s">
        <v>1</v>
      </c>
      <c r="J886" s="87" t="s">
        <v>1512</v>
      </c>
      <c r="K886" s="60">
        <v>0</v>
      </c>
      <c r="L886" s="60">
        <v>368000</v>
      </c>
      <c r="M886" s="60" t="s">
        <v>1</v>
      </c>
      <c r="N886" s="76" t="s">
        <v>1636</v>
      </c>
      <c r="P886" s="21"/>
    </row>
    <row r="887" spans="2:16" s="3" customFormat="1" ht="31.5" x14ac:dyDescent="0.25">
      <c r="B887" s="27" t="s">
        <v>1</v>
      </c>
      <c r="C887" s="27" t="s">
        <v>225</v>
      </c>
      <c r="D887" s="69" t="str">
        <f>IF(F887="-","-",MAX($D$8:D886)+1)</f>
        <v>-</v>
      </c>
      <c r="E887" s="84" t="s">
        <v>1370</v>
      </c>
      <c r="F887" s="80" t="s">
        <v>1</v>
      </c>
      <c r="G887" s="39" t="s">
        <v>1</v>
      </c>
      <c r="H887" s="65">
        <f>IF(I887="-","-",IF(F887="-",MAX($F$8:H886)+1,"-"))</f>
        <v>365</v>
      </c>
      <c r="I887" s="84" t="s">
        <v>1637</v>
      </c>
      <c r="J887" s="85"/>
      <c r="K887" s="79">
        <v>0</v>
      </c>
      <c r="L887" s="79">
        <v>368000</v>
      </c>
      <c r="M887" s="86" t="s">
        <v>12</v>
      </c>
      <c r="N887" s="84"/>
      <c r="P887" s="21"/>
    </row>
    <row r="888" spans="2:16" s="3" customFormat="1" ht="78.75" x14ac:dyDescent="0.25">
      <c r="B888" s="27">
        <v>5</v>
      </c>
      <c r="C888" s="27" t="s">
        <v>225</v>
      </c>
      <c r="D888" s="68">
        <f>IF(F888="-","-",MAX($D$8:D887)+1)</f>
        <v>513</v>
      </c>
      <c r="E888" s="76" t="s">
        <v>1370</v>
      </c>
      <c r="F888" s="76" t="s">
        <v>1371</v>
      </c>
      <c r="G888" s="76" t="s">
        <v>1373</v>
      </c>
      <c r="H888" s="75" t="str">
        <f>IF(I888="-","-",IF(F888="-",MAX($F$8:H887)+1,"-"))</f>
        <v>-</v>
      </c>
      <c r="I888" s="83" t="s">
        <v>1</v>
      </c>
      <c r="J888" s="87" t="s">
        <v>1512</v>
      </c>
      <c r="K888" s="60">
        <v>0</v>
      </c>
      <c r="L888" s="60">
        <v>369000</v>
      </c>
      <c r="M888" s="60" t="s">
        <v>1</v>
      </c>
      <c r="N888" s="76" t="s">
        <v>1638</v>
      </c>
      <c r="P888" s="21"/>
    </row>
    <row r="889" spans="2:16" s="3" customFormat="1" ht="31.5" x14ac:dyDescent="0.25">
      <c r="B889" s="27" t="s">
        <v>1</v>
      </c>
      <c r="C889" s="27" t="s">
        <v>225</v>
      </c>
      <c r="D889" s="69" t="str">
        <f>IF(F889="-","-",MAX($D$8:D888)+1)</f>
        <v>-</v>
      </c>
      <c r="E889" s="84" t="s">
        <v>1370</v>
      </c>
      <c r="F889" s="80" t="s">
        <v>1</v>
      </c>
      <c r="G889" s="39" t="s">
        <v>1</v>
      </c>
      <c r="H889" s="65">
        <f>IF(I889="-","-",IF(F889="-",MAX($F$8:H888)+1,"-"))</f>
        <v>366</v>
      </c>
      <c r="I889" s="84" t="s">
        <v>1639</v>
      </c>
      <c r="J889" s="85"/>
      <c r="K889" s="79">
        <v>0</v>
      </c>
      <c r="L889" s="79">
        <v>369000</v>
      </c>
      <c r="M889" s="86" t="s">
        <v>12</v>
      </c>
      <c r="N889" s="84"/>
      <c r="P889" s="21"/>
    </row>
    <row r="890" spans="2:16" s="3" customFormat="1" ht="78.75" x14ac:dyDescent="0.25">
      <c r="B890" s="27">
        <v>5</v>
      </c>
      <c r="C890" s="27" t="s">
        <v>225</v>
      </c>
      <c r="D890" s="68">
        <f>IF(F890="-","-",MAX($D$8:D889)+1)</f>
        <v>514</v>
      </c>
      <c r="E890" s="76" t="s">
        <v>1370</v>
      </c>
      <c r="F890" s="76" t="s">
        <v>1371</v>
      </c>
      <c r="G890" s="76" t="s">
        <v>1374</v>
      </c>
      <c r="H890" s="75" t="str">
        <f>IF(I890="-","-",IF(F890="-",MAX($F$8:H889)+1,"-"))</f>
        <v>-</v>
      </c>
      <c r="I890" s="83" t="s">
        <v>1</v>
      </c>
      <c r="J890" s="87" t="s">
        <v>1512</v>
      </c>
      <c r="K890" s="60">
        <v>0</v>
      </c>
      <c r="L890" s="60">
        <v>359000</v>
      </c>
      <c r="M890" s="60" t="s">
        <v>1</v>
      </c>
      <c r="N890" s="76" t="s">
        <v>1640</v>
      </c>
      <c r="P890" s="21"/>
    </row>
    <row r="891" spans="2:16" s="3" customFormat="1" ht="31.5" x14ac:dyDescent="0.25">
      <c r="B891" s="27" t="s">
        <v>1</v>
      </c>
      <c r="C891" s="27" t="s">
        <v>225</v>
      </c>
      <c r="D891" s="69" t="str">
        <f>IF(F891="-","-",MAX($D$8:D890)+1)</f>
        <v>-</v>
      </c>
      <c r="E891" s="84" t="s">
        <v>1370</v>
      </c>
      <c r="F891" s="80" t="s">
        <v>1</v>
      </c>
      <c r="G891" s="39" t="s">
        <v>1</v>
      </c>
      <c r="H891" s="65">
        <f>IF(I891="-","-",IF(F891="-",MAX($F$8:H890)+1,"-"))</f>
        <v>367</v>
      </c>
      <c r="I891" s="84" t="s">
        <v>1641</v>
      </c>
      <c r="J891" s="85"/>
      <c r="K891" s="79">
        <v>0</v>
      </c>
      <c r="L891" s="79">
        <v>359000</v>
      </c>
      <c r="M891" s="86" t="s">
        <v>12</v>
      </c>
      <c r="N891" s="84"/>
      <c r="P891" s="21"/>
    </row>
    <row r="892" spans="2:16" s="3" customFormat="1" ht="78.75" x14ac:dyDescent="0.25">
      <c r="B892" s="27">
        <v>5</v>
      </c>
      <c r="C892" s="27" t="s">
        <v>225</v>
      </c>
      <c r="D892" s="68">
        <f>IF(F892="-","-",MAX($D$8:D891)+1)</f>
        <v>515</v>
      </c>
      <c r="E892" s="76" t="s">
        <v>1370</v>
      </c>
      <c r="F892" s="76" t="s">
        <v>1375</v>
      </c>
      <c r="G892" s="76" t="s">
        <v>1376</v>
      </c>
      <c r="H892" s="75" t="str">
        <f>IF(I892="-","-",IF(F892="-",MAX($F$8:H891)+1,"-"))</f>
        <v>-</v>
      </c>
      <c r="I892" s="83" t="s">
        <v>1</v>
      </c>
      <c r="J892" s="87" t="s">
        <v>1512</v>
      </c>
      <c r="K892" s="60">
        <v>0</v>
      </c>
      <c r="L892" s="60">
        <v>613000</v>
      </c>
      <c r="M892" s="60" t="s">
        <v>1</v>
      </c>
      <c r="N892" s="76" t="s">
        <v>1642</v>
      </c>
      <c r="P892" s="21"/>
    </row>
    <row r="893" spans="2:16" s="3" customFormat="1" ht="29.25" customHeight="1" x14ac:dyDescent="0.25">
      <c r="B893" s="27" t="s">
        <v>1</v>
      </c>
      <c r="C893" s="27" t="s">
        <v>225</v>
      </c>
      <c r="D893" s="69" t="str">
        <f>IF(F893="-","-",MAX($D$8:D892)+1)</f>
        <v>-</v>
      </c>
      <c r="E893" s="84" t="s">
        <v>1370</v>
      </c>
      <c r="F893" s="80" t="s">
        <v>1</v>
      </c>
      <c r="G893" s="39" t="s">
        <v>1</v>
      </c>
      <c r="H893" s="65">
        <f>IF(I893="-","-",IF(F893="-",MAX($F$8:H892)+1,"-"))</f>
        <v>368</v>
      </c>
      <c r="I893" s="84" t="s">
        <v>1809</v>
      </c>
      <c r="J893" s="85"/>
      <c r="K893" s="79">
        <v>0</v>
      </c>
      <c r="L893" s="79">
        <v>613000</v>
      </c>
      <c r="M893" s="86" t="s">
        <v>12</v>
      </c>
      <c r="N893" s="84"/>
      <c r="P893" s="21"/>
    </row>
    <row r="894" spans="2:16" s="3" customFormat="1" ht="78.75" x14ac:dyDescent="0.25">
      <c r="B894" s="27">
        <v>5</v>
      </c>
      <c r="C894" s="27" t="s">
        <v>225</v>
      </c>
      <c r="D894" s="68">
        <f>IF(F894="-","-",MAX($D$8:D893)+1)</f>
        <v>516</v>
      </c>
      <c r="E894" s="76" t="s">
        <v>1370</v>
      </c>
      <c r="F894" s="76" t="s">
        <v>1377</v>
      </c>
      <c r="G894" s="76" t="s">
        <v>1378</v>
      </c>
      <c r="H894" s="75" t="str">
        <f>IF(I894="-","-",IF(F894="-",MAX($F$8:H893)+1,"-"))</f>
        <v>-</v>
      </c>
      <c r="I894" s="83" t="s">
        <v>1</v>
      </c>
      <c r="J894" s="87" t="s">
        <v>1512</v>
      </c>
      <c r="K894" s="60">
        <v>0</v>
      </c>
      <c r="L894" s="60">
        <v>328000</v>
      </c>
      <c r="M894" s="60" t="s">
        <v>1</v>
      </c>
      <c r="N894" s="76" t="s">
        <v>1643</v>
      </c>
      <c r="P894" s="21"/>
    </row>
    <row r="895" spans="2:16" s="3" customFormat="1" ht="31.5" x14ac:dyDescent="0.25">
      <c r="B895" s="27" t="s">
        <v>1</v>
      </c>
      <c r="C895" s="27" t="s">
        <v>225</v>
      </c>
      <c r="D895" s="69" t="str">
        <f>IF(F895="-","-",MAX($D$8:D894)+1)</f>
        <v>-</v>
      </c>
      <c r="E895" s="84" t="s">
        <v>1370</v>
      </c>
      <c r="F895" s="80" t="s">
        <v>1</v>
      </c>
      <c r="G895" s="39" t="s">
        <v>1</v>
      </c>
      <c r="H895" s="65">
        <f>IF(I895="-","-",IF(F895="-",MAX($F$8:H894)+1,"-"))</f>
        <v>369</v>
      </c>
      <c r="I895" s="84" t="s">
        <v>1810</v>
      </c>
      <c r="J895" s="85"/>
      <c r="K895" s="79">
        <v>0</v>
      </c>
      <c r="L895" s="79">
        <v>328000</v>
      </c>
      <c r="M895" s="86" t="s">
        <v>12</v>
      </c>
      <c r="N895" s="84"/>
      <c r="P895" s="21"/>
    </row>
    <row r="896" spans="2:16" s="3" customFormat="1" ht="78.75" x14ac:dyDescent="0.25">
      <c r="B896" s="27">
        <v>5</v>
      </c>
      <c r="C896" s="27" t="s">
        <v>225</v>
      </c>
      <c r="D896" s="68">
        <f>IF(F896="-","-",MAX($D$8:D895)+1)</f>
        <v>517</v>
      </c>
      <c r="E896" s="76" t="s">
        <v>1370</v>
      </c>
      <c r="F896" s="76" t="s">
        <v>1379</v>
      </c>
      <c r="G896" s="76" t="s">
        <v>1380</v>
      </c>
      <c r="H896" s="75" t="str">
        <f>IF(I896="-","-",IF(F896="-",MAX($F$8:H895)+1,"-"))</f>
        <v>-</v>
      </c>
      <c r="I896" s="83" t="s">
        <v>1</v>
      </c>
      <c r="J896" s="87" t="s">
        <v>1512</v>
      </c>
      <c r="K896" s="60">
        <v>0</v>
      </c>
      <c r="L896" s="60">
        <v>365000</v>
      </c>
      <c r="M896" s="60" t="s">
        <v>1</v>
      </c>
      <c r="N896" s="76" t="s">
        <v>1644</v>
      </c>
      <c r="P896" s="21"/>
    </row>
    <row r="897" spans="2:16" s="3" customFormat="1" ht="31.5" x14ac:dyDescent="0.25">
      <c r="B897" s="27" t="s">
        <v>1</v>
      </c>
      <c r="C897" s="27" t="s">
        <v>225</v>
      </c>
      <c r="D897" s="69" t="str">
        <f>IF(F897="-","-",MAX($D$8:D896)+1)</f>
        <v>-</v>
      </c>
      <c r="E897" s="84" t="s">
        <v>1370</v>
      </c>
      <c r="F897" s="80" t="s">
        <v>1</v>
      </c>
      <c r="G897" s="39" t="s">
        <v>1</v>
      </c>
      <c r="H897" s="65">
        <f>IF(I897="-","-",IF(F897="-",MAX($F$8:H896)+1,"-"))</f>
        <v>370</v>
      </c>
      <c r="I897" s="84" t="s">
        <v>1645</v>
      </c>
      <c r="J897" s="85"/>
      <c r="K897" s="79">
        <v>0</v>
      </c>
      <c r="L897" s="79">
        <v>365000</v>
      </c>
      <c r="M897" s="86" t="s">
        <v>12</v>
      </c>
      <c r="N897" s="84"/>
      <c r="P897" s="21"/>
    </row>
    <row r="898" spans="2:16" s="3" customFormat="1" ht="78.75" x14ac:dyDescent="0.25">
      <c r="B898" s="27">
        <v>5</v>
      </c>
      <c r="C898" s="27" t="s">
        <v>225</v>
      </c>
      <c r="D898" s="68">
        <f>IF(F898="-","-",MAX($D$8:D897)+1)</f>
        <v>518</v>
      </c>
      <c r="E898" s="76" t="s">
        <v>1370</v>
      </c>
      <c r="F898" s="76" t="s">
        <v>1381</v>
      </c>
      <c r="G898" s="76" t="s">
        <v>1382</v>
      </c>
      <c r="H898" s="75" t="str">
        <f>IF(I898="-","-",IF(F898="-",MAX($F$8:H897)+1,"-"))</f>
        <v>-</v>
      </c>
      <c r="I898" s="83" t="s">
        <v>1</v>
      </c>
      <c r="J898" s="87" t="s">
        <v>1512</v>
      </c>
      <c r="K898" s="60">
        <v>0</v>
      </c>
      <c r="L898" s="60">
        <v>372000</v>
      </c>
      <c r="M898" s="60" t="s">
        <v>1</v>
      </c>
      <c r="N898" s="76" t="s">
        <v>1646</v>
      </c>
      <c r="P898" s="21"/>
    </row>
    <row r="899" spans="2:16" s="3" customFormat="1" ht="31.5" x14ac:dyDescent="0.25">
      <c r="B899" s="27" t="s">
        <v>1</v>
      </c>
      <c r="C899" s="27" t="s">
        <v>225</v>
      </c>
      <c r="D899" s="69" t="str">
        <f>IF(F899="-","-",MAX($D$8:D898)+1)</f>
        <v>-</v>
      </c>
      <c r="E899" s="84" t="s">
        <v>1370</v>
      </c>
      <c r="F899" s="80" t="s">
        <v>1</v>
      </c>
      <c r="G899" s="39" t="s">
        <v>1</v>
      </c>
      <c r="H899" s="65">
        <f>IF(I899="-","-",IF(F899="-",MAX($F$8:H898)+1,"-"))</f>
        <v>371</v>
      </c>
      <c r="I899" s="84" t="s">
        <v>1647</v>
      </c>
      <c r="J899" s="85"/>
      <c r="K899" s="79">
        <v>0</v>
      </c>
      <c r="L899" s="79">
        <v>372000</v>
      </c>
      <c r="M899" s="86" t="s">
        <v>12</v>
      </c>
      <c r="N899" s="84"/>
      <c r="P899" s="21"/>
    </row>
    <row r="900" spans="2:16" s="3" customFormat="1" ht="78.75" x14ac:dyDescent="0.25">
      <c r="B900" s="27">
        <v>5</v>
      </c>
      <c r="C900" s="27" t="s">
        <v>225</v>
      </c>
      <c r="D900" s="68">
        <f>IF(F900="-","-",MAX($D$8:D899)+1)</f>
        <v>519</v>
      </c>
      <c r="E900" s="76" t="s">
        <v>1370</v>
      </c>
      <c r="F900" s="76" t="s">
        <v>1381</v>
      </c>
      <c r="G900" s="76" t="s">
        <v>1383</v>
      </c>
      <c r="H900" s="75" t="str">
        <f>IF(I900="-","-",IF(F900="-",MAX($F$8:H899)+1,"-"))</f>
        <v>-</v>
      </c>
      <c r="I900" s="83" t="s">
        <v>1</v>
      </c>
      <c r="J900" s="87" t="s">
        <v>1512</v>
      </c>
      <c r="K900" s="60">
        <v>0</v>
      </c>
      <c r="L900" s="60">
        <v>314000</v>
      </c>
      <c r="M900" s="60" t="s">
        <v>1</v>
      </c>
      <c r="N900" s="76" t="s">
        <v>1648</v>
      </c>
      <c r="P900" s="21"/>
    </row>
    <row r="901" spans="2:16" s="3" customFormat="1" ht="32.25" customHeight="1" x14ac:dyDescent="0.25">
      <c r="B901" s="27" t="s">
        <v>1</v>
      </c>
      <c r="C901" s="27" t="s">
        <v>225</v>
      </c>
      <c r="D901" s="69" t="str">
        <f>IF(F901="-","-",MAX($D$8:D900)+1)</f>
        <v>-</v>
      </c>
      <c r="E901" s="84" t="s">
        <v>1370</v>
      </c>
      <c r="F901" s="80" t="s">
        <v>1</v>
      </c>
      <c r="G901" s="39" t="s">
        <v>1</v>
      </c>
      <c r="H901" s="65">
        <f>IF(I901="-","-",IF(F901="-",MAX($F$8:H900)+1,"-"))</f>
        <v>372</v>
      </c>
      <c r="I901" s="84" t="s">
        <v>1649</v>
      </c>
      <c r="J901" s="85"/>
      <c r="K901" s="79">
        <v>0</v>
      </c>
      <c r="L901" s="79">
        <v>314000</v>
      </c>
      <c r="M901" s="86" t="s">
        <v>12</v>
      </c>
      <c r="N901" s="84"/>
      <c r="P901" s="21"/>
    </row>
    <row r="902" spans="2:16" s="3" customFormat="1" ht="78.75" x14ac:dyDescent="0.25">
      <c r="B902" s="27">
        <v>5</v>
      </c>
      <c r="C902" s="27" t="s">
        <v>225</v>
      </c>
      <c r="D902" s="68">
        <f>IF(F902="-","-",MAX($D$8:D901)+1)</f>
        <v>520</v>
      </c>
      <c r="E902" s="76" t="s">
        <v>1384</v>
      </c>
      <c r="F902" s="76" t="s">
        <v>1385</v>
      </c>
      <c r="G902" s="76" t="s">
        <v>1386</v>
      </c>
      <c r="H902" s="75" t="str">
        <f>IF(I902="-","-",IF(F902="-",MAX($F$8:H901)+1,"-"))</f>
        <v>-</v>
      </c>
      <c r="I902" s="83" t="s">
        <v>1</v>
      </c>
      <c r="J902" s="87" t="s">
        <v>1551</v>
      </c>
      <c r="K902" s="60">
        <v>0</v>
      </c>
      <c r="L902" s="60">
        <v>540000</v>
      </c>
      <c r="M902" s="60" t="s">
        <v>1</v>
      </c>
      <c r="N902" s="76" t="s">
        <v>1650</v>
      </c>
      <c r="P902" s="21"/>
    </row>
    <row r="903" spans="2:16" s="3" customFormat="1" ht="31.5" x14ac:dyDescent="0.25">
      <c r="B903" s="27" t="s">
        <v>1</v>
      </c>
      <c r="C903" s="27" t="s">
        <v>225</v>
      </c>
      <c r="D903" s="69" t="str">
        <f>IF(F903="-","-",MAX($D$8:D902)+1)</f>
        <v>-</v>
      </c>
      <c r="E903" s="84" t="s">
        <v>1384</v>
      </c>
      <c r="F903" s="80" t="s">
        <v>1</v>
      </c>
      <c r="G903" s="39" t="s">
        <v>1</v>
      </c>
      <c r="H903" s="65">
        <f>IF(I903="-","-",IF(F903="-",MAX($F$8:H902)+1,"-"))</f>
        <v>373</v>
      </c>
      <c r="I903" s="84" t="s">
        <v>1811</v>
      </c>
      <c r="J903" s="85"/>
      <c r="K903" s="79">
        <v>0</v>
      </c>
      <c r="L903" s="79">
        <v>540000</v>
      </c>
      <c r="M903" s="86" t="s">
        <v>12</v>
      </c>
      <c r="N903" s="84"/>
      <c r="P903" s="21"/>
    </row>
    <row r="904" spans="2:16" s="3" customFormat="1" ht="78.75" x14ac:dyDescent="0.25">
      <c r="B904" s="27">
        <v>5</v>
      </c>
      <c r="C904" s="27" t="s">
        <v>225</v>
      </c>
      <c r="D904" s="68">
        <f>IF(F904="-","-",MAX($D$8:D903)+1)</f>
        <v>521</v>
      </c>
      <c r="E904" s="76" t="s">
        <v>1384</v>
      </c>
      <c r="F904" s="76" t="s">
        <v>1387</v>
      </c>
      <c r="G904" s="76" t="s">
        <v>1388</v>
      </c>
      <c r="H904" s="75" t="str">
        <f>IF(I904="-","-",IF(F904="-",MAX($F$8:H903)+1,"-"))</f>
        <v>-</v>
      </c>
      <c r="I904" s="83" t="s">
        <v>1</v>
      </c>
      <c r="J904" s="87" t="s">
        <v>1551</v>
      </c>
      <c r="K904" s="60">
        <v>0</v>
      </c>
      <c r="L904" s="60">
        <v>1477000</v>
      </c>
      <c r="M904" s="60" t="s">
        <v>1</v>
      </c>
      <c r="N904" s="76" t="s">
        <v>1651</v>
      </c>
      <c r="P904" s="21"/>
    </row>
    <row r="905" spans="2:16" s="3" customFormat="1" ht="31.5" x14ac:dyDescent="0.25">
      <c r="B905" s="27" t="s">
        <v>1</v>
      </c>
      <c r="C905" s="27" t="s">
        <v>225</v>
      </c>
      <c r="D905" s="69" t="str">
        <f>IF(F905="-","-",MAX($D$8:D904)+1)</f>
        <v>-</v>
      </c>
      <c r="E905" s="84" t="s">
        <v>1384</v>
      </c>
      <c r="F905" s="80" t="s">
        <v>1</v>
      </c>
      <c r="G905" s="39" t="s">
        <v>1</v>
      </c>
      <c r="H905" s="65">
        <f>IF(I905="-","-",IF(F905="-",MAX($F$8:H904)+1,"-"))</f>
        <v>374</v>
      </c>
      <c r="I905" s="84" t="s">
        <v>1652</v>
      </c>
      <c r="J905" s="85"/>
      <c r="K905" s="79">
        <v>0</v>
      </c>
      <c r="L905" s="79">
        <v>1477000</v>
      </c>
      <c r="M905" s="86" t="s">
        <v>12</v>
      </c>
      <c r="N905" s="84"/>
      <c r="P905" s="21"/>
    </row>
    <row r="906" spans="2:16" s="3" customFormat="1" ht="78.75" x14ac:dyDescent="0.25">
      <c r="B906" s="27">
        <v>5</v>
      </c>
      <c r="C906" s="27" t="s">
        <v>225</v>
      </c>
      <c r="D906" s="68">
        <f>IF(F906="-","-",MAX($D$8:D905)+1)</f>
        <v>522</v>
      </c>
      <c r="E906" s="76" t="s">
        <v>1384</v>
      </c>
      <c r="F906" s="76" t="s">
        <v>1304</v>
      </c>
      <c r="G906" s="76" t="s">
        <v>1389</v>
      </c>
      <c r="H906" s="75" t="str">
        <f>IF(I906="-","-",IF(F906="-",MAX($F$8:H905)+1,"-"))</f>
        <v>-</v>
      </c>
      <c r="I906" s="83" t="s">
        <v>1</v>
      </c>
      <c r="J906" s="87" t="s">
        <v>1551</v>
      </c>
      <c r="K906" s="60">
        <v>0</v>
      </c>
      <c r="L906" s="60">
        <v>555000</v>
      </c>
      <c r="M906" s="60" t="s">
        <v>1</v>
      </c>
      <c r="N906" s="76" t="s">
        <v>1653</v>
      </c>
      <c r="P906" s="21"/>
    </row>
    <row r="907" spans="2:16" s="3" customFormat="1" ht="31.5" x14ac:dyDescent="0.25">
      <c r="B907" s="27" t="s">
        <v>1</v>
      </c>
      <c r="C907" s="27" t="s">
        <v>225</v>
      </c>
      <c r="D907" s="69" t="str">
        <f>IF(F907="-","-",MAX($D$8:D906)+1)</f>
        <v>-</v>
      </c>
      <c r="E907" s="84" t="s">
        <v>1384</v>
      </c>
      <c r="F907" s="80" t="s">
        <v>1</v>
      </c>
      <c r="G907" s="39" t="s">
        <v>1</v>
      </c>
      <c r="H907" s="65">
        <f>IF(I907="-","-",IF(F907="-",MAX($F$8:H906)+1,"-"))</f>
        <v>375</v>
      </c>
      <c r="I907" s="84" t="s">
        <v>1654</v>
      </c>
      <c r="J907" s="85"/>
      <c r="K907" s="79">
        <v>0</v>
      </c>
      <c r="L907" s="79">
        <v>555000</v>
      </c>
      <c r="M907" s="86" t="s">
        <v>12</v>
      </c>
      <c r="N907" s="84"/>
      <c r="P907" s="21"/>
    </row>
    <row r="908" spans="2:16" s="3" customFormat="1" ht="78.75" x14ac:dyDescent="0.25">
      <c r="B908" s="27">
        <v>5</v>
      </c>
      <c r="C908" s="27" t="s">
        <v>225</v>
      </c>
      <c r="D908" s="68">
        <f>IF(F908="-","-",MAX($D$8:D907)+1)</f>
        <v>523</v>
      </c>
      <c r="E908" s="76" t="s">
        <v>1384</v>
      </c>
      <c r="F908" s="76" t="s">
        <v>1304</v>
      </c>
      <c r="G908" s="76" t="s">
        <v>1390</v>
      </c>
      <c r="H908" s="75" t="str">
        <f>IF(I908="-","-",IF(F908="-",MAX($F$8:H907)+1,"-"))</f>
        <v>-</v>
      </c>
      <c r="I908" s="83" t="s">
        <v>1</v>
      </c>
      <c r="J908" s="87" t="s">
        <v>1551</v>
      </c>
      <c r="K908" s="60">
        <v>0</v>
      </c>
      <c r="L908" s="60">
        <v>587000</v>
      </c>
      <c r="M908" s="60" t="s">
        <v>1</v>
      </c>
      <c r="N908" s="76" t="s">
        <v>1655</v>
      </c>
      <c r="P908" s="21"/>
    </row>
    <row r="909" spans="2:16" s="3" customFormat="1" ht="31.5" x14ac:dyDescent="0.25">
      <c r="B909" s="27" t="s">
        <v>1</v>
      </c>
      <c r="C909" s="27" t="s">
        <v>225</v>
      </c>
      <c r="D909" s="69" t="str">
        <f>IF(F909="-","-",MAX($D$8:D908)+1)</f>
        <v>-</v>
      </c>
      <c r="E909" s="84" t="s">
        <v>1384</v>
      </c>
      <c r="F909" s="80" t="s">
        <v>1</v>
      </c>
      <c r="G909" s="39" t="s">
        <v>1</v>
      </c>
      <c r="H909" s="65">
        <f>IF(I909="-","-",IF(F909="-",MAX($F$8:H908)+1,"-"))</f>
        <v>376</v>
      </c>
      <c r="I909" s="84" t="s">
        <v>1656</v>
      </c>
      <c r="J909" s="85"/>
      <c r="K909" s="79">
        <v>0</v>
      </c>
      <c r="L909" s="79">
        <v>587000</v>
      </c>
      <c r="M909" s="86" t="s">
        <v>12</v>
      </c>
      <c r="N909" s="84"/>
      <c r="P909" s="21"/>
    </row>
    <row r="910" spans="2:16" s="3" customFormat="1" ht="78.75" x14ac:dyDescent="0.25">
      <c r="B910" s="27">
        <v>5</v>
      </c>
      <c r="C910" s="27" t="s">
        <v>225</v>
      </c>
      <c r="D910" s="68">
        <f>IF(F910="-","-",MAX($D$8:D909)+1)</f>
        <v>524</v>
      </c>
      <c r="E910" s="76" t="s">
        <v>1384</v>
      </c>
      <c r="F910" s="76" t="s">
        <v>1304</v>
      </c>
      <c r="G910" s="76" t="s">
        <v>1391</v>
      </c>
      <c r="H910" s="75" t="str">
        <f>IF(I910="-","-",IF(F910="-",MAX($F$8:H909)+1,"-"))</f>
        <v>-</v>
      </c>
      <c r="I910" s="83" t="s">
        <v>1</v>
      </c>
      <c r="J910" s="87" t="s">
        <v>1551</v>
      </c>
      <c r="K910" s="60">
        <v>0</v>
      </c>
      <c r="L910" s="60">
        <v>645000</v>
      </c>
      <c r="M910" s="60" t="s">
        <v>1</v>
      </c>
      <c r="N910" s="76" t="s">
        <v>1657</v>
      </c>
      <c r="P910" s="21"/>
    </row>
    <row r="911" spans="2:16" s="3" customFormat="1" ht="31.5" x14ac:dyDescent="0.25">
      <c r="B911" s="27" t="s">
        <v>1</v>
      </c>
      <c r="C911" s="27" t="s">
        <v>225</v>
      </c>
      <c r="D911" s="69" t="str">
        <f>IF(F911="-","-",MAX($D$8:D910)+1)</f>
        <v>-</v>
      </c>
      <c r="E911" s="84" t="s">
        <v>1384</v>
      </c>
      <c r="F911" s="80" t="s">
        <v>1</v>
      </c>
      <c r="G911" s="39" t="s">
        <v>1</v>
      </c>
      <c r="H911" s="65">
        <f>IF(I911="-","-",IF(F911="-",MAX($F$8:H910)+1,"-"))</f>
        <v>377</v>
      </c>
      <c r="I911" s="84" t="s">
        <v>1658</v>
      </c>
      <c r="J911" s="85"/>
      <c r="K911" s="79">
        <v>0</v>
      </c>
      <c r="L911" s="79">
        <v>645000</v>
      </c>
      <c r="M911" s="86" t="s">
        <v>12</v>
      </c>
      <c r="N911" s="84"/>
      <c r="P911" s="21"/>
    </row>
    <row r="912" spans="2:16" s="3" customFormat="1" ht="78.75" x14ac:dyDescent="0.25">
      <c r="B912" s="27">
        <v>5</v>
      </c>
      <c r="C912" s="27" t="s">
        <v>225</v>
      </c>
      <c r="D912" s="68">
        <f>IF(F912="-","-",MAX($D$8:D911)+1)</f>
        <v>525</v>
      </c>
      <c r="E912" s="76" t="s">
        <v>1384</v>
      </c>
      <c r="F912" s="76" t="s">
        <v>1304</v>
      </c>
      <c r="G912" s="76" t="s">
        <v>1392</v>
      </c>
      <c r="H912" s="75" t="str">
        <f>IF(I912="-","-",IF(F912="-",MAX($F$8:H911)+1,"-"))</f>
        <v>-</v>
      </c>
      <c r="I912" s="83" t="s">
        <v>1</v>
      </c>
      <c r="J912" s="87" t="s">
        <v>1551</v>
      </c>
      <c r="K912" s="60">
        <v>0</v>
      </c>
      <c r="L912" s="60">
        <v>562000</v>
      </c>
      <c r="M912" s="60" t="s">
        <v>1</v>
      </c>
      <c r="N912" s="76" t="s">
        <v>1659</v>
      </c>
      <c r="P912" s="21"/>
    </row>
    <row r="913" spans="2:16" s="3" customFormat="1" ht="31.5" x14ac:dyDescent="0.25">
      <c r="B913" s="27" t="s">
        <v>1</v>
      </c>
      <c r="C913" s="27" t="s">
        <v>225</v>
      </c>
      <c r="D913" s="69" t="str">
        <f>IF(F913="-","-",MAX($D$8:D912)+1)</f>
        <v>-</v>
      </c>
      <c r="E913" s="84" t="s">
        <v>1384</v>
      </c>
      <c r="F913" s="80" t="s">
        <v>1</v>
      </c>
      <c r="G913" s="39" t="s">
        <v>1</v>
      </c>
      <c r="H913" s="65">
        <f>IF(I913="-","-",IF(F913="-",MAX($F$8:H912)+1,"-"))</f>
        <v>378</v>
      </c>
      <c r="I913" s="84" t="s">
        <v>1660</v>
      </c>
      <c r="J913" s="85"/>
      <c r="K913" s="79">
        <v>0</v>
      </c>
      <c r="L913" s="79">
        <v>562000</v>
      </c>
      <c r="M913" s="86" t="s">
        <v>12</v>
      </c>
      <c r="N913" s="84"/>
      <c r="P913" s="21"/>
    </row>
    <row r="914" spans="2:16" s="3" customFormat="1" ht="78.75" x14ac:dyDescent="0.25">
      <c r="B914" s="27">
        <v>5</v>
      </c>
      <c r="C914" s="27" t="s">
        <v>225</v>
      </c>
      <c r="D914" s="68">
        <f>IF(F914="-","-",MAX($D$8:D913)+1)</f>
        <v>526</v>
      </c>
      <c r="E914" s="76" t="s">
        <v>1393</v>
      </c>
      <c r="F914" s="76" t="s">
        <v>1394</v>
      </c>
      <c r="G914" s="76" t="s">
        <v>1395</v>
      </c>
      <c r="H914" s="75" t="str">
        <f>IF(I914="-","-",IF(F914="-",MAX($F$8:H913)+1,"-"))</f>
        <v>-</v>
      </c>
      <c r="I914" s="83" t="s">
        <v>1</v>
      </c>
      <c r="J914" s="87" t="s">
        <v>1512</v>
      </c>
      <c r="K914" s="60">
        <v>0</v>
      </c>
      <c r="L914" s="60">
        <v>480000</v>
      </c>
      <c r="M914" s="60" t="s">
        <v>1</v>
      </c>
      <c r="N914" s="76" t="s">
        <v>1661</v>
      </c>
      <c r="P914" s="21"/>
    </row>
    <row r="915" spans="2:16" s="3" customFormat="1" ht="31.5" x14ac:dyDescent="0.25">
      <c r="B915" s="27" t="s">
        <v>1</v>
      </c>
      <c r="C915" s="27" t="s">
        <v>225</v>
      </c>
      <c r="D915" s="69" t="str">
        <f>IF(F915="-","-",MAX($D$8:D914)+1)</f>
        <v>-</v>
      </c>
      <c r="E915" s="84" t="s">
        <v>1393</v>
      </c>
      <c r="F915" s="80" t="s">
        <v>1</v>
      </c>
      <c r="G915" s="39" t="s">
        <v>1</v>
      </c>
      <c r="H915" s="65">
        <f>IF(I915="-","-",IF(F915="-",MAX($F$8:H914)+1,"-"))</f>
        <v>379</v>
      </c>
      <c r="I915" s="84" t="s">
        <v>1662</v>
      </c>
      <c r="J915" s="85"/>
      <c r="K915" s="79">
        <v>0</v>
      </c>
      <c r="L915" s="79">
        <v>480000</v>
      </c>
      <c r="M915" s="86" t="s">
        <v>12</v>
      </c>
      <c r="N915" s="84"/>
      <c r="P915" s="21"/>
    </row>
    <row r="916" spans="2:16" s="3" customFormat="1" ht="78.75" x14ac:dyDescent="0.25">
      <c r="B916" s="27">
        <v>5</v>
      </c>
      <c r="C916" s="27" t="s">
        <v>225</v>
      </c>
      <c r="D916" s="68">
        <f>IF(F916="-","-",MAX($D$8:D915)+1)</f>
        <v>527</v>
      </c>
      <c r="E916" s="76" t="s">
        <v>1396</v>
      </c>
      <c r="F916" s="76" t="s">
        <v>1304</v>
      </c>
      <c r="G916" s="76" t="s">
        <v>1397</v>
      </c>
      <c r="H916" s="75" t="str">
        <f>IF(I916="-","-",IF(F916="-",MAX($F$8:H915)+1,"-"))</f>
        <v>-</v>
      </c>
      <c r="I916" s="83" t="s">
        <v>1</v>
      </c>
      <c r="J916" s="87" t="s">
        <v>1512</v>
      </c>
      <c r="K916" s="60">
        <v>0</v>
      </c>
      <c r="L916" s="60">
        <v>705000</v>
      </c>
      <c r="M916" s="60" t="s">
        <v>1</v>
      </c>
      <c r="N916" s="76" t="s">
        <v>1663</v>
      </c>
      <c r="P916" s="21"/>
    </row>
    <row r="917" spans="2:16" s="3" customFormat="1" ht="31.5" x14ac:dyDescent="0.25">
      <c r="B917" s="27" t="s">
        <v>1</v>
      </c>
      <c r="C917" s="27" t="s">
        <v>225</v>
      </c>
      <c r="D917" s="69" t="str">
        <f>IF(F917="-","-",MAX($D$8:D916)+1)</f>
        <v>-</v>
      </c>
      <c r="E917" s="84" t="s">
        <v>1396</v>
      </c>
      <c r="F917" s="80" t="s">
        <v>1</v>
      </c>
      <c r="G917" s="39" t="s">
        <v>1</v>
      </c>
      <c r="H917" s="65">
        <f>IF(I917="-","-",IF(F917="-",MAX($F$8:H916)+1,"-"))</f>
        <v>380</v>
      </c>
      <c r="I917" s="84" t="s">
        <v>1664</v>
      </c>
      <c r="J917" s="85"/>
      <c r="K917" s="79">
        <v>0</v>
      </c>
      <c r="L917" s="79">
        <v>705000</v>
      </c>
      <c r="M917" s="86" t="s">
        <v>12</v>
      </c>
      <c r="N917" s="84"/>
      <c r="P917" s="21"/>
    </row>
    <row r="918" spans="2:16" s="3" customFormat="1" ht="78.75" x14ac:dyDescent="0.25">
      <c r="B918" s="27">
        <v>5</v>
      </c>
      <c r="C918" s="27" t="s">
        <v>225</v>
      </c>
      <c r="D918" s="68">
        <f>IF(F918="-","-",MAX($D$8:D917)+1)</f>
        <v>528</v>
      </c>
      <c r="E918" s="76" t="s">
        <v>1396</v>
      </c>
      <c r="F918" s="76" t="s">
        <v>1304</v>
      </c>
      <c r="G918" s="76" t="s">
        <v>1398</v>
      </c>
      <c r="H918" s="75" t="str">
        <f>IF(I918="-","-",IF(F918="-",MAX($F$8:H917)+1,"-"))</f>
        <v>-</v>
      </c>
      <c r="I918" s="83" t="s">
        <v>1</v>
      </c>
      <c r="J918" s="87" t="s">
        <v>1512</v>
      </c>
      <c r="K918" s="60">
        <v>0</v>
      </c>
      <c r="L918" s="60">
        <v>597000</v>
      </c>
      <c r="M918" s="60" t="s">
        <v>1</v>
      </c>
      <c r="N918" s="76" t="s">
        <v>1665</v>
      </c>
      <c r="P918" s="21"/>
    </row>
    <row r="919" spans="2:16" s="3" customFormat="1" ht="31.5" x14ac:dyDescent="0.25">
      <c r="B919" s="27" t="s">
        <v>1</v>
      </c>
      <c r="C919" s="27" t="s">
        <v>225</v>
      </c>
      <c r="D919" s="69" t="str">
        <f>IF(F919="-","-",MAX($D$8:D918)+1)</f>
        <v>-</v>
      </c>
      <c r="E919" s="84" t="s">
        <v>1396</v>
      </c>
      <c r="F919" s="80" t="s">
        <v>1</v>
      </c>
      <c r="G919" s="39" t="s">
        <v>1</v>
      </c>
      <c r="H919" s="65">
        <f>IF(I919="-","-",IF(F919="-",MAX($F$8:H918)+1,"-"))</f>
        <v>381</v>
      </c>
      <c r="I919" s="84" t="s">
        <v>1666</v>
      </c>
      <c r="J919" s="85"/>
      <c r="K919" s="79">
        <v>0</v>
      </c>
      <c r="L919" s="79">
        <v>597000</v>
      </c>
      <c r="M919" s="86" t="s">
        <v>12</v>
      </c>
      <c r="N919" s="84"/>
      <c r="P919" s="21"/>
    </row>
    <row r="920" spans="2:16" s="3" customFormat="1" ht="78.75" x14ac:dyDescent="0.25">
      <c r="B920" s="27">
        <v>5</v>
      </c>
      <c r="C920" s="27" t="s">
        <v>225</v>
      </c>
      <c r="D920" s="68">
        <f>IF(F920="-","-",MAX($D$8:D919)+1)</f>
        <v>529</v>
      </c>
      <c r="E920" s="76" t="s">
        <v>1396</v>
      </c>
      <c r="F920" s="76" t="s">
        <v>1399</v>
      </c>
      <c r="G920" s="76" t="s">
        <v>1400</v>
      </c>
      <c r="H920" s="75" t="str">
        <f>IF(I920="-","-",IF(F920="-",MAX($F$8:H919)+1,"-"))</f>
        <v>-</v>
      </c>
      <c r="I920" s="83" t="s">
        <v>1</v>
      </c>
      <c r="J920" s="87" t="s">
        <v>1512</v>
      </c>
      <c r="K920" s="60">
        <v>0</v>
      </c>
      <c r="L920" s="60">
        <v>1905000</v>
      </c>
      <c r="M920" s="60" t="s">
        <v>1</v>
      </c>
      <c r="N920" s="76" t="s">
        <v>1667</v>
      </c>
      <c r="P920" s="21"/>
    </row>
    <row r="921" spans="2:16" s="3" customFormat="1" ht="34.5" customHeight="1" x14ac:dyDescent="0.25">
      <c r="B921" s="27" t="s">
        <v>1</v>
      </c>
      <c r="C921" s="27" t="s">
        <v>225</v>
      </c>
      <c r="D921" s="69" t="str">
        <f>IF(F921="-","-",MAX($D$8:D920)+1)</f>
        <v>-</v>
      </c>
      <c r="E921" s="84" t="s">
        <v>1396</v>
      </c>
      <c r="F921" s="80" t="s">
        <v>1</v>
      </c>
      <c r="G921" s="39" t="s">
        <v>1</v>
      </c>
      <c r="H921" s="65">
        <f>IF(I921="-","-",IF(F921="-",MAX($F$8:H920)+1,"-"))</f>
        <v>382</v>
      </c>
      <c r="I921" s="84" t="s">
        <v>1826</v>
      </c>
      <c r="J921" s="85"/>
      <c r="K921" s="79">
        <v>0</v>
      </c>
      <c r="L921" s="79">
        <v>1905000</v>
      </c>
      <c r="M921" s="86" t="s">
        <v>12</v>
      </c>
      <c r="N921" s="84"/>
      <c r="P921" s="21"/>
    </row>
    <row r="922" spans="2:16" s="3" customFormat="1" ht="78.75" x14ac:dyDescent="0.25">
      <c r="B922" s="27">
        <v>5</v>
      </c>
      <c r="C922" s="27" t="s">
        <v>225</v>
      </c>
      <c r="D922" s="68">
        <f>IF(F922="-","-",MAX($D$8:D921)+1)</f>
        <v>530</v>
      </c>
      <c r="E922" s="76" t="s">
        <v>1401</v>
      </c>
      <c r="F922" s="76" t="s">
        <v>1325</v>
      </c>
      <c r="G922" s="76" t="s">
        <v>1402</v>
      </c>
      <c r="H922" s="75" t="str">
        <f>IF(I922="-","-",IF(F922="-",MAX($F$8:H921)+1,"-"))</f>
        <v>-</v>
      </c>
      <c r="I922" s="83" t="s">
        <v>1</v>
      </c>
      <c r="J922" s="87" t="s">
        <v>1512</v>
      </c>
      <c r="K922" s="60">
        <v>0</v>
      </c>
      <c r="L922" s="60">
        <v>3104000</v>
      </c>
      <c r="M922" s="60" t="s">
        <v>1</v>
      </c>
      <c r="N922" s="76" t="s">
        <v>1668</v>
      </c>
      <c r="P922" s="21"/>
    </row>
    <row r="923" spans="2:16" s="3" customFormat="1" ht="31.5" x14ac:dyDescent="0.25">
      <c r="B923" s="27" t="s">
        <v>1</v>
      </c>
      <c r="C923" s="27" t="s">
        <v>225</v>
      </c>
      <c r="D923" s="69" t="str">
        <f>IF(F923="-","-",MAX($D$8:D922)+1)</f>
        <v>-</v>
      </c>
      <c r="E923" s="84" t="s">
        <v>1401</v>
      </c>
      <c r="F923" s="80" t="s">
        <v>1</v>
      </c>
      <c r="G923" s="39" t="s">
        <v>1</v>
      </c>
      <c r="H923" s="65">
        <f>IF(I923="-","-",IF(F923="-",MAX($F$8:H922)+1,"-"))</f>
        <v>383</v>
      </c>
      <c r="I923" s="84" t="s">
        <v>1669</v>
      </c>
      <c r="J923" s="85"/>
      <c r="K923" s="79">
        <v>0</v>
      </c>
      <c r="L923" s="79">
        <v>3104000</v>
      </c>
      <c r="M923" s="86" t="s">
        <v>12</v>
      </c>
      <c r="N923" s="84"/>
      <c r="P923" s="21"/>
    </row>
    <row r="924" spans="2:16" s="3" customFormat="1" ht="78.75" x14ac:dyDescent="0.25">
      <c r="B924" s="27">
        <v>5</v>
      </c>
      <c r="C924" s="27" t="s">
        <v>225</v>
      </c>
      <c r="D924" s="68">
        <f>IF(F924="-","-",MAX($D$8:D923)+1)</f>
        <v>531</v>
      </c>
      <c r="E924" s="76" t="s">
        <v>1401</v>
      </c>
      <c r="F924" s="76" t="s">
        <v>1353</v>
      </c>
      <c r="G924" s="76" t="s">
        <v>1403</v>
      </c>
      <c r="H924" s="75" t="str">
        <f>IF(I924="-","-",IF(F924="-",MAX($F$8:H923)+1,"-"))</f>
        <v>-</v>
      </c>
      <c r="I924" s="83" t="s">
        <v>1</v>
      </c>
      <c r="J924" s="87" t="s">
        <v>1512</v>
      </c>
      <c r="K924" s="60">
        <v>0</v>
      </c>
      <c r="L924" s="60">
        <v>536000</v>
      </c>
      <c r="M924" s="60" t="s">
        <v>1</v>
      </c>
      <c r="N924" s="76" t="s">
        <v>1670</v>
      </c>
      <c r="P924" s="21"/>
    </row>
    <row r="925" spans="2:16" s="3" customFormat="1" ht="31.5" x14ac:dyDescent="0.25">
      <c r="B925" s="27" t="s">
        <v>1</v>
      </c>
      <c r="C925" s="27" t="s">
        <v>225</v>
      </c>
      <c r="D925" s="69" t="str">
        <f>IF(F925="-","-",MAX($D$8:D924)+1)</f>
        <v>-</v>
      </c>
      <c r="E925" s="84" t="s">
        <v>1401</v>
      </c>
      <c r="F925" s="80" t="s">
        <v>1</v>
      </c>
      <c r="G925" s="39" t="s">
        <v>1</v>
      </c>
      <c r="H925" s="65">
        <f>IF(I925="-","-",IF(F925="-",MAX($F$8:H924)+1,"-"))</f>
        <v>384</v>
      </c>
      <c r="I925" s="84" t="s">
        <v>1671</v>
      </c>
      <c r="J925" s="85"/>
      <c r="K925" s="79">
        <v>0</v>
      </c>
      <c r="L925" s="79">
        <v>536000</v>
      </c>
      <c r="M925" s="86" t="s">
        <v>12</v>
      </c>
      <c r="N925" s="84"/>
      <c r="P925" s="21"/>
    </row>
    <row r="926" spans="2:16" s="3" customFormat="1" ht="78.75" x14ac:dyDescent="0.25">
      <c r="B926" s="27">
        <v>5</v>
      </c>
      <c r="C926" s="27" t="s">
        <v>225</v>
      </c>
      <c r="D926" s="68">
        <f>IF(F926="-","-",MAX($D$8:D925)+1)</f>
        <v>532</v>
      </c>
      <c r="E926" s="76" t="s">
        <v>1401</v>
      </c>
      <c r="F926" s="76" t="s">
        <v>1304</v>
      </c>
      <c r="G926" s="76" t="s">
        <v>1404</v>
      </c>
      <c r="H926" s="75" t="str">
        <f>IF(I926="-","-",IF(F926="-",MAX($F$8:H925)+1,"-"))</f>
        <v>-</v>
      </c>
      <c r="I926" s="83" t="s">
        <v>1</v>
      </c>
      <c r="J926" s="87" t="s">
        <v>1512</v>
      </c>
      <c r="K926" s="60">
        <v>0</v>
      </c>
      <c r="L926" s="60">
        <v>545000</v>
      </c>
      <c r="M926" s="60" t="s">
        <v>1</v>
      </c>
      <c r="N926" s="76" t="s">
        <v>1672</v>
      </c>
      <c r="P926" s="21"/>
    </row>
    <row r="927" spans="2:16" s="3" customFormat="1" ht="31.5" x14ac:dyDescent="0.25">
      <c r="B927" s="27" t="s">
        <v>1</v>
      </c>
      <c r="C927" s="27" t="s">
        <v>225</v>
      </c>
      <c r="D927" s="69" t="str">
        <f>IF(F927="-","-",MAX($D$8:D926)+1)</f>
        <v>-</v>
      </c>
      <c r="E927" s="84" t="s">
        <v>1401</v>
      </c>
      <c r="F927" s="80" t="s">
        <v>1</v>
      </c>
      <c r="G927" s="39" t="s">
        <v>1</v>
      </c>
      <c r="H927" s="65">
        <f>IF(I927="-","-",IF(F927="-",MAX($F$8:H926)+1,"-"))</f>
        <v>385</v>
      </c>
      <c r="I927" s="84" t="s">
        <v>1673</v>
      </c>
      <c r="J927" s="85"/>
      <c r="K927" s="79">
        <v>0</v>
      </c>
      <c r="L927" s="79">
        <v>545000</v>
      </c>
      <c r="M927" s="86" t="s">
        <v>12</v>
      </c>
      <c r="N927" s="84"/>
      <c r="P927" s="21"/>
    </row>
    <row r="928" spans="2:16" s="3" customFormat="1" ht="78.75" x14ac:dyDescent="0.25">
      <c r="B928" s="27">
        <v>5</v>
      </c>
      <c r="C928" s="27" t="s">
        <v>225</v>
      </c>
      <c r="D928" s="68">
        <f>IF(F928="-","-",MAX($D$8:D927)+1)</f>
        <v>533</v>
      </c>
      <c r="E928" s="76" t="s">
        <v>1405</v>
      </c>
      <c r="F928" s="76" t="s">
        <v>1406</v>
      </c>
      <c r="G928" s="76" t="s">
        <v>1407</v>
      </c>
      <c r="H928" s="75" t="str">
        <f>IF(I928="-","-",IF(F928="-",MAX($F$8:H927)+1,"-"))</f>
        <v>-</v>
      </c>
      <c r="I928" s="83" t="s">
        <v>1</v>
      </c>
      <c r="J928" s="87" t="s">
        <v>1551</v>
      </c>
      <c r="K928" s="60">
        <v>0</v>
      </c>
      <c r="L928" s="60">
        <v>510000</v>
      </c>
      <c r="M928" s="60" t="s">
        <v>1</v>
      </c>
      <c r="N928" s="76" t="s">
        <v>1674</v>
      </c>
      <c r="P928" s="21"/>
    </row>
    <row r="929" spans="2:16" s="3" customFormat="1" ht="31.5" x14ac:dyDescent="0.25">
      <c r="B929" s="27" t="s">
        <v>1</v>
      </c>
      <c r="C929" s="27" t="s">
        <v>225</v>
      </c>
      <c r="D929" s="69" t="str">
        <f>IF(F929="-","-",MAX($D$8:D928)+1)</f>
        <v>-</v>
      </c>
      <c r="E929" s="84" t="s">
        <v>1405</v>
      </c>
      <c r="F929" s="80" t="s">
        <v>1</v>
      </c>
      <c r="G929" s="39" t="s">
        <v>1</v>
      </c>
      <c r="H929" s="65">
        <f>IF(I929="-","-",IF(F929="-",MAX($F$8:H928)+1,"-"))</f>
        <v>386</v>
      </c>
      <c r="I929" s="84" t="s">
        <v>1675</v>
      </c>
      <c r="J929" s="85"/>
      <c r="K929" s="79">
        <v>0</v>
      </c>
      <c r="L929" s="79">
        <v>510000</v>
      </c>
      <c r="M929" s="86" t="s">
        <v>12</v>
      </c>
      <c r="N929" s="84"/>
      <c r="P929" s="21"/>
    </row>
    <row r="930" spans="2:16" s="3" customFormat="1" ht="78.75" x14ac:dyDescent="0.25">
      <c r="B930" s="27">
        <v>5</v>
      </c>
      <c r="C930" s="27" t="s">
        <v>225</v>
      </c>
      <c r="D930" s="68">
        <f>IF(F930="-","-",MAX($D$8:D929)+1)</f>
        <v>534</v>
      </c>
      <c r="E930" s="76" t="s">
        <v>1405</v>
      </c>
      <c r="F930" s="76" t="s">
        <v>1288</v>
      </c>
      <c r="G930" s="76" t="s">
        <v>1408</v>
      </c>
      <c r="H930" s="75" t="str">
        <f>IF(I930="-","-",IF(F930="-",MAX($F$8:H929)+1,"-"))</f>
        <v>-</v>
      </c>
      <c r="I930" s="83" t="s">
        <v>1</v>
      </c>
      <c r="J930" s="87" t="s">
        <v>1551</v>
      </c>
      <c r="K930" s="60">
        <v>0</v>
      </c>
      <c r="L930" s="60">
        <v>429000</v>
      </c>
      <c r="M930" s="60" t="s">
        <v>1</v>
      </c>
      <c r="N930" s="76" t="s">
        <v>1676</v>
      </c>
      <c r="P930" s="21"/>
    </row>
    <row r="931" spans="2:16" s="3" customFormat="1" ht="31.5" x14ac:dyDescent="0.25">
      <c r="B931" s="27" t="s">
        <v>1</v>
      </c>
      <c r="C931" s="27" t="s">
        <v>225</v>
      </c>
      <c r="D931" s="69" t="str">
        <f>IF(F931="-","-",MAX($D$8:D930)+1)</f>
        <v>-</v>
      </c>
      <c r="E931" s="84" t="s">
        <v>1405</v>
      </c>
      <c r="F931" s="80" t="s">
        <v>1</v>
      </c>
      <c r="G931" s="39" t="s">
        <v>1</v>
      </c>
      <c r="H931" s="65">
        <f>IF(I931="-","-",IF(F931="-",MAX($F$8:H930)+1,"-"))</f>
        <v>387</v>
      </c>
      <c r="I931" s="84" t="s">
        <v>1677</v>
      </c>
      <c r="J931" s="85"/>
      <c r="K931" s="79">
        <v>0</v>
      </c>
      <c r="L931" s="79">
        <v>429000</v>
      </c>
      <c r="M931" s="86" t="s">
        <v>12</v>
      </c>
      <c r="N931" s="84"/>
      <c r="P931" s="21"/>
    </row>
    <row r="932" spans="2:16" s="3" customFormat="1" ht="78.75" x14ac:dyDescent="0.25">
      <c r="B932" s="27">
        <v>5</v>
      </c>
      <c r="C932" s="27" t="s">
        <v>225</v>
      </c>
      <c r="D932" s="68">
        <f>IF(F932="-","-",MAX($D$8:D931)+1)</f>
        <v>535</v>
      </c>
      <c r="E932" s="76" t="s">
        <v>1409</v>
      </c>
      <c r="F932" s="76" t="s">
        <v>1288</v>
      </c>
      <c r="G932" s="76" t="s">
        <v>1410</v>
      </c>
      <c r="H932" s="75" t="str">
        <f>IF(I932="-","-",IF(F932="-",MAX($F$8:H931)+1,"-"))</f>
        <v>-</v>
      </c>
      <c r="I932" s="83" t="s">
        <v>1</v>
      </c>
      <c r="J932" s="87" t="s">
        <v>1551</v>
      </c>
      <c r="K932" s="60">
        <v>0</v>
      </c>
      <c r="L932" s="60">
        <v>445000</v>
      </c>
      <c r="M932" s="60" t="s">
        <v>1</v>
      </c>
      <c r="N932" s="76" t="s">
        <v>1678</v>
      </c>
      <c r="P932" s="21"/>
    </row>
    <row r="933" spans="2:16" s="3" customFormat="1" ht="31.5" x14ac:dyDescent="0.25">
      <c r="B933" s="27" t="s">
        <v>1</v>
      </c>
      <c r="C933" s="27" t="s">
        <v>225</v>
      </c>
      <c r="D933" s="69" t="str">
        <f>IF(F933="-","-",MAX($D$8:D932)+1)</f>
        <v>-</v>
      </c>
      <c r="E933" s="84" t="s">
        <v>1409</v>
      </c>
      <c r="F933" s="80" t="s">
        <v>1</v>
      </c>
      <c r="G933" s="39" t="s">
        <v>1</v>
      </c>
      <c r="H933" s="65">
        <f>IF(I933="-","-",IF(F933="-",MAX($F$8:H932)+1,"-"))</f>
        <v>388</v>
      </c>
      <c r="I933" s="84" t="s">
        <v>1827</v>
      </c>
      <c r="J933" s="85"/>
      <c r="K933" s="79">
        <v>0</v>
      </c>
      <c r="L933" s="79">
        <v>445000</v>
      </c>
      <c r="M933" s="86" t="s">
        <v>12</v>
      </c>
      <c r="N933" s="84"/>
      <c r="P933" s="21"/>
    </row>
    <row r="934" spans="2:16" s="3" customFormat="1" ht="78.75" x14ac:dyDescent="0.25">
      <c r="B934" s="27">
        <v>5</v>
      </c>
      <c r="C934" s="27" t="s">
        <v>225</v>
      </c>
      <c r="D934" s="68">
        <f>IF(F934="-","-",MAX($D$8:D933)+1)</f>
        <v>536</v>
      </c>
      <c r="E934" s="76" t="s">
        <v>1409</v>
      </c>
      <c r="F934" s="76" t="s">
        <v>1321</v>
      </c>
      <c r="G934" s="76" t="s">
        <v>1411</v>
      </c>
      <c r="H934" s="75" t="str">
        <f>IF(I934="-","-",IF(F934="-",MAX($F$8:H933)+1,"-"))</f>
        <v>-</v>
      </c>
      <c r="I934" s="83" t="s">
        <v>1</v>
      </c>
      <c r="J934" s="87" t="s">
        <v>1551</v>
      </c>
      <c r="K934" s="60">
        <v>0</v>
      </c>
      <c r="L934" s="60">
        <v>1113000</v>
      </c>
      <c r="M934" s="60" t="s">
        <v>1</v>
      </c>
      <c r="N934" s="76" t="s">
        <v>1679</v>
      </c>
      <c r="P934" s="21"/>
    </row>
    <row r="935" spans="2:16" s="3" customFormat="1" ht="31.5" x14ac:dyDescent="0.25">
      <c r="B935" s="27" t="s">
        <v>1</v>
      </c>
      <c r="C935" s="27" t="s">
        <v>225</v>
      </c>
      <c r="D935" s="69" t="str">
        <f>IF(F935="-","-",MAX($D$8:D934)+1)</f>
        <v>-</v>
      </c>
      <c r="E935" s="84" t="s">
        <v>1409</v>
      </c>
      <c r="F935" s="80" t="s">
        <v>1</v>
      </c>
      <c r="G935" s="39" t="s">
        <v>1</v>
      </c>
      <c r="H935" s="65">
        <f>IF(I935="-","-",IF(F935="-",MAX($F$8:H934)+1,"-"))</f>
        <v>389</v>
      </c>
      <c r="I935" s="84" t="s">
        <v>1680</v>
      </c>
      <c r="J935" s="85"/>
      <c r="K935" s="79">
        <v>0</v>
      </c>
      <c r="L935" s="79">
        <v>1113000</v>
      </c>
      <c r="M935" s="86" t="s">
        <v>12</v>
      </c>
      <c r="N935" s="84"/>
      <c r="P935" s="21"/>
    </row>
    <row r="936" spans="2:16" s="3" customFormat="1" ht="78.75" x14ac:dyDescent="0.25">
      <c r="B936" s="27">
        <v>5</v>
      </c>
      <c r="C936" s="27" t="s">
        <v>225</v>
      </c>
      <c r="D936" s="68">
        <f>IF(F936="-","-",MAX($D$8:D935)+1)</f>
        <v>537</v>
      </c>
      <c r="E936" s="76" t="s">
        <v>1409</v>
      </c>
      <c r="F936" s="76" t="s">
        <v>1321</v>
      </c>
      <c r="G936" s="76" t="s">
        <v>1412</v>
      </c>
      <c r="H936" s="75" t="str">
        <f>IF(I936="-","-",IF(F936="-",MAX($F$8:H935)+1,"-"))</f>
        <v>-</v>
      </c>
      <c r="I936" s="83" t="s">
        <v>1</v>
      </c>
      <c r="J936" s="87" t="s">
        <v>1551</v>
      </c>
      <c r="K936" s="60">
        <v>0</v>
      </c>
      <c r="L936" s="60">
        <v>1142000</v>
      </c>
      <c r="M936" s="60" t="s">
        <v>1</v>
      </c>
      <c r="N936" s="76" t="s">
        <v>1681</v>
      </c>
      <c r="P936" s="21"/>
    </row>
    <row r="937" spans="2:16" s="3" customFormat="1" ht="31.5" x14ac:dyDescent="0.25">
      <c r="B937" s="27" t="s">
        <v>1</v>
      </c>
      <c r="C937" s="27" t="s">
        <v>225</v>
      </c>
      <c r="D937" s="69" t="str">
        <f>IF(F937="-","-",MAX($D$8:D936)+1)</f>
        <v>-</v>
      </c>
      <c r="E937" s="84" t="s">
        <v>1409</v>
      </c>
      <c r="F937" s="80" t="s">
        <v>1</v>
      </c>
      <c r="G937" s="39" t="s">
        <v>1</v>
      </c>
      <c r="H937" s="65">
        <f>IF(I937="-","-",IF(F937="-",MAX($F$8:H936)+1,"-"))</f>
        <v>390</v>
      </c>
      <c r="I937" s="84" t="s">
        <v>1682</v>
      </c>
      <c r="J937" s="85"/>
      <c r="K937" s="79">
        <v>0</v>
      </c>
      <c r="L937" s="79">
        <v>1142000</v>
      </c>
      <c r="M937" s="86" t="s">
        <v>12</v>
      </c>
      <c r="N937" s="84"/>
      <c r="P937" s="21"/>
    </row>
    <row r="938" spans="2:16" s="3" customFormat="1" ht="78.75" x14ac:dyDescent="0.25">
      <c r="B938" s="27">
        <v>5</v>
      </c>
      <c r="C938" s="27" t="s">
        <v>225</v>
      </c>
      <c r="D938" s="68">
        <f>IF(F938="-","-",MAX($D$8:D937)+1)</f>
        <v>538</v>
      </c>
      <c r="E938" s="76" t="s">
        <v>1409</v>
      </c>
      <c r="F938" s="76" t="s">
        <v>1321</v>
      </c>
      <c r="G938" s="76" t="s">
        <v>1413</v>
      </c>
      <c r="H938" s="75" t="str">
        <f>IF(I938="-","-",IF(F938="-",MAX($F$8:H937)+1,"-"))</f>
        <v>-</v>
      </c>
      <c r="I938" s="83" t="s">
        <v>1</v>
      </c>
      <c r="J938" s="87" t="s">
        <v>1551</v>
      </c>
      <c r="K938" s="60">
        <v>0</v>
      </c>
      <c r="L938" s="60">
        <v>1026000</v>
      </c>
      <c r="M938" s="60" t="s">
        <v>1</v>
      </c>
      <c r="N938" s="76" t="s">
        <v>1683</v>
      </c>
      <c r="P938" s="21"/>
    </row>
    <row r="939" spans="2:16" s="3" customFormat="1" ht="31.5" x14ac:dyDescent="0.25">
      <c r="B939" s="27" t="s">
        <v>1</v>
      </c>
      <c r="C939" s="27" t="s">
        <v>225</v>
      </c>
      <c r="D939" s="69" t="str">
        <f>IF(F939="-","-",MAX($D$8:D938)+1)</f>
        <v>-</v>
      </c>
      <c r="E939" s="84" t="s">
        <v>1409</v>
      </c>
      <c r="F939" s="80" t="s">
        <v>1</v>
      </c>
      <c r="G939" s="39" t="s">
        <v>1</v>
      </c>
      <c r="H939" s="65">
        <f>IF(I939="-","-",IF(F939="-",MAX($F$8:H938)+1,"-"))</f>
        <v>391</v>
      </c>
      <c r="I939" s="84" t="s">
        <v>1684</v>
      </c>
      <c r="J939" s="85"/>
      <c r="K939" s="79">
        <v>0</v>
      </c>
      <c r="L939" s="79">
        <v>1026000</v>
      </c>
      <c r="M939" s="86" t="s">
        <v>12</v>
      </c>
      <c r="N939" s="84"/>
      <c r="P939" s="21"/>
    </row>
    <row r="940" spans="2:16" s="3" customFormat="1" ht="78.75" x14ac:dyDescent="0.25">
      <c r="B940" s="27">
        <v>5</v>
      </c>
      <c r="C940" s="27" t="s">
        <v>225</v>
      </c>
      <c r="D940" s="68">
        <f>IF(F940="-","-",MAX($D$8:D939)+1)</f>
        <v>539</v>
      </c>
      <c r="E940" s="76" t="s">
        <v>1409</v>
      </c>
      <c r="F940" s="76" t="s">
        <v>1296</v>
      </c>
      <c r="G940" s="76" t="s">
        <v>1414</v>
      </c>
      <c r="H940" s="75" t="str">
        <f>IF(I940="-","-",IF(F940="-",MAX($F$8:H939)+1,"-"))</f>
        <v>-</v>
      </c>
      <c r="I940" s="83" t="s">
        <v>1</v>
      </c>
      <c r="J940" s="87" t="s">
        <v>1551</v>
      </c>
      <c r="K940" s="60">
        <v>0</v>
      </c>
      <c r="L940" s="60">
        <v>698000</v>
      </c>
      <c r="M940" s="60" t="s">
        <v>1</v>
      </c>
      <c r="N940" s="76" t="s">
        <v>1685</v>
      </c>
      <c r="P940" s="21"/>
    </row>
    <row r="941" spans="2:16" s="3" customFormat="1" ht="31.5" x14ac:dyDescent="0.25">
      <c r="B941" s="27" t="s">
        <v>1</v>
      </c>
      <c r="C941" s="27" t="s">
        <v>225</v>
      </c>
      <c r="D941" s="69" t="str">
        <f>IF(F941="-","-",MAX($D$8:D940)+1)</f>
        <v>-</v>
      </c>
      <c r="E941" s="84" t="s">
        <v>1409</v>
      </c>
      <c r="F941" s="80" t="s">
        <v>1</v>
      </c>
      <c r="G941" s="39" t="s">
        <v>1</v>
      </c>
      <c r="H941" s="65">
        <f>IF(I941="-","-",IF(F941="-",MAX($F$8:H940)+1,"-"))</f>
        <v>392</v>
      </c>
      <c r="I941" s="84" t="s">
        <v>1686</v>
      </c>
      <c r="J941" s="85"/>
      <c r="K941" s="79">
        <v>0</v>
      </c>
      <c r="L941" s="79">
        <v>698000</v>
      </c>
      <c r="M941" s="86" t="s">
        <v>12</v>
      </c>
      <c r="N941" s="84"/>
      <c r="P941" s="21"/>
    </row>
    <row r="942" spans="2:16" s="3" customFormat="1" ht="78.75" x14ac:dyDescent="0.25">
      <c r="B942" s="27">
        <v>5</v>
      </c>
      <c r="C942" s="27" t="s">
        <v>225</v>
      </c>
      <c r="D942" s="68">
        <f>IF(F942="-","-",MAX($D$8:D941)+1)</f>
        <v>540</v>
      </c>
      <c r="E942" s="76" t="s">
        <v>1415</v>
      </c>
      <c r="F942" s="76" t="s">
        <v>1296</v>
      </c>
      <c r="G942" s="76" t="s">
        <v>1416</v>
      </c>
      <c r="H942" s="75" t="str">
        <f>IF(I942="-","-",IF(F942="-",MAX($F$8:H941)+1,"-"))</f>
        <v>-</v>
      </c>
      <c r="I942" s="83" t="s">
        <v>1</v>
      </c>
      <c r="J942" s="87" t="s">
        <v>1512</v>
      </c>
      <c r="K942" s="60">
        <v>0</v>
      </c>
      <c r="L942" s="60">
        <v>559000</v>
      </c>
      <c r="M942" s="60" t="s">
        <v>1</v>
      </c>
      <c r="N942" s="76" t="s">
        <v>1687</v>
      </c>
      <c r="P942" s="21"/>
    </row>
    <row r="943" spans="2:16" s="3" customFormat="1" ht="31.5" x14ac:dyDescent="0.25">
      <c r="B943" s="27" t="s">
        <v>1</v>
      </c>
      <c r="C943" s="27" t="s">
        <v>225</v>
      </c>
      <c r="D943" s="69" t="str">
        <f>IF(F943="-","-",MAX($D$8:D942)+1)</f>
        <v>-</v>
      </c>
      <c r="E943" s="84" t="s">
        <v>1415</v>
      </c>
      <c r="F943" s="80" t="s">
        <v>1</v>
      </c>
      <c r="G943" s="39" t="s">
        <v>1</v>
      </c>
      <c r="H943" s="65">
        <f>IF(I943="-","-",IF(F943="-",MAX($F$8:H942)+1,"-"))</f>
        <v>393</v>
      </c>
      <c r="I943" s="84" t="s">
        <v>1688</v>
      </c>
      <c r="J943" s="85"/>
      <c r="K943" s="79">
        <v>0</v>
      </c>
      <c r="L943" s="79">
        <v>559000</v>
      </c>
      <c r="M943" s="86" t="s">
        <v>12</v>
      </c>
      <c r="N943" s="84"/>
      <c r="P943" s="21"/>
    </row>
    <row r="944" spans="2:16" s="3" customFormat="1" ht="78.75" x14ac:dyDescent="0.25">
      <c r="B944" s="27">
        <v>5</v>
      </c>
      <c r="C944" s="27" t="s">
        <v>225</v>
      </c>
      <c r="D944" s="68">
        <f>IF(F944="-","-",MAX($D$8:D943)+1)</f>
        <v>541</v>
      </c>
      <c r="E944" s="76" t="s">
        <v>1415</v>
      </c>
      <c r="F944" s="76" t="s">
        <v>1296</v>
      </c>
      <c r="G944" s="76" t="s">
        <v>1417</v>
      </c>
      <c r="H944" s="75" t="str">
        <f>IF(I944="-","-",IF(F944="-",MAX($F$8:H943)+1,"-"))</f>
        <v>-</v>
      </c>
      <c r="I944" s="83" t="s">
        <v>1</v>
      </c>
      <c r="J944" s="87" t="s">
        <v>1512</v>
      </c>
      <c r="K944" s="60">
        <v>0</v>
      </c>
      <c r="L944" s="60">
        <v>523000</v>
      </c>
      <c r="M944" s="60" t="s">
        <v>1</v>
      </c>
      <c r="N944" s="76" t="s">
        <v>1689</v>
      </c>
      <c r="P944" s="21"/>
    </row>
    <row r="945" spans="2:16" s="3" customFormat="1" ht="31.5" x14ac:dyDescent="0.25">
      <c r="B945" s="27" t="s">
        <v>1</v>
      </c>
      <c r="C945" s="27" t="s">
        <v>225</v>
      </c>
      <c r="D945" s="69" t="str">
        <f>IF(F945="-","-",MAX($D$8:D944)+1)</f>
        <v>-</v>
      </c>
      <c r="E945" s="84" t="s">
        <v>1415</v>
      </c>
      <c r="F945" s="80" t="s">
        <v>1</v>
      </c>
      <c r="G945" s="39" t="s">
        <v>1</v>
      </c>
      <c r="H945" s="65">
        <f>IF(I945="-","-",IF(F945="-",MAX($F$8:H944)+1,"-"))</f>
        <v>394</v>
      </c>
      <c r="I945" s="84" t="s">
        <v>1690</v>
      </c>
      <c r="J945" s="85"/>
      <c r="K945" s="79">
        <v>0</v>
      </c>
      <c r="L945" s="79">
        <v>523000</v>
      </c>
      <c r="M945" s="86" t="s">
        <v>12</v>
      </c>
      <c r="N945" s="84"/>
      <c r="P945" s="21"/>
    </row>
    <row r="946" spans="2:16" s="3" customFormat="1" ht="78.75" x14ac:dyDescent="0.25">
      <c r="B946" s="27">
        <v>5</v>
      </c>
      <c r="C946" s="27" t="s">
        <v>225</v>
      </c>
      <c r="D946" s="68">
        <f>IF(F946="-","-",MAX($D$8:D945)+1)</f>
        <v>542</v>
      </c>
      <c r="E946" s="76" t="s">
        <v>1415</v>
      </c>
      <c r="F946" s="76" t="s">
        <v>1296</v>
      </c>
      <c r="G946" s="76" t="s">
        <v>1418</v>
      </c>
      <c r="H946" s="75" t="str">
        <f>IF(I946="-","-",IF(F946="-",MAX($F$8:H945)+1,"-"))</f>
        <v>-</v>
      </c>
      <c r="I946" s="83" t="s">
        <v>1</v>
      </c>
      <c r="J946" s="87" t="s">
        <v>1512</v>
      </c>
      <c r="K946" s="60">
        <v>0</v>
      </c>
      <c r="L946" s="60">
        <v>580000</v>
      </c>
      <c r="M946" s="60" t="s">
        <v>1</v>
      </c>
      <c r="N946" s="76" t="s">
        <v>1691</v>
      </c>
      <c r="P946" s="21"/>
    </row>
    <row r="947" spans="2:16" s="3" customFormat="1" ht="31.5" x14ac:dyDescent="0.25">
      <c r="B947" s="27" t="s">
        <v>1</v>
      </c>
      <c r="C947" s="27" t="s">
        <v>225</v>
      </c>
      <c r="D947" s="69" t="str">
        <f>IF(F947="-","-",MAX($D$8:D946)+1)</f>
        <v>-</v>
      </c>
      <c r="E947" s="84" t="s">
        <v>1415</v>
      </c>
      <c r="F947" s="80" t="s">
        <v>1</v>
      </c>
      <c r="G947" s="39" t="s">
        <v>1</v>
      </c>
      <c r="H947" s="65">
        <f>IF(I947="-","-",IF(F947="-",MAX($F$8:H946)+1,"-"))</f>
        <v>395</v>
      </c>
      <c r="I947" s="84" t="s">
        <v>1692</v>
      </c>
      <c r="J947" s="85"/>
      <c r="K947" s="79">
        <v>0</v>
      </c>
      <c r="L947" s="79">
        <v>580000</v>
      </c>
      <c r="M947" s="86" t="s">
        <v>12</v>
      </c>
      <c r="N947" s="84"/>
      <c r="P947" s="21"/>
    </row>
    <row r="948" spans="2:16" s="3" customFormat="1" ht="78.75" x14ac:dyDescent="0.25">
      <c r="B948" s="27">
        <v>5</v>
      </c>
      <c r="C948" s="27" t="s">
        <v>225</v>
      </c>
      <c r="D948" s="68">
        <f>IF(F948="-","-",MAX($D$8:D947)+1)</f>
        <v>543</v>
      </c>
      <c r="E948" s="76" t="s">
        <v>1415</v>
      </c>
      <c r="F948" s="76" t="s">
        <v>1419</v>
      </c>
      <c r="G948" s="76" t="s">
        <v>1420</v>
      </c>
      <c r="H948" s="75" t="str">
        <f>IF(I948="-","-",IF(F948="-",MAX($F$8:H947)+1,"-"))</f>
        <v>-</v>
      </c>
      <c r="I948" s="83" t="s">
        <v>1</v>
      </c>
      <c r="J948" s="87" t="s">
        <v>1512</v>
      </c>
      <c r="K948" s="60">
        <v>0</v>
      </c>
      <c r="L948" s="60">
        <v>526000</v>
      </c>
      <c r="M948" s="60" t="s">
        <v>1</v>
      </c>
      <c r="N948" s="76" t="s">
        <v>1693</v>
      </c>
      <c r="P948" s="21"/>
    </row>
    <row r="949" spans="2:16" s="3" customFormat="1" ht="30.75" customHeight="1" x14ac:dyDescent="0.25">
      <c r="B949" s="27" t="s">
        <v>1</v>
      </c>
      <c r="C949" s="27" t="s">
        <v>225</v>
      </c>
      <c r="D949" s="69" t="str">
        <f>IF(F949="-","-",MAX($D$8:D948)+1)</f>
        <v>-</v>
      </c>
      <c r="E949" s="84" t="s">
        <v>1415</v>
      </c>
      <c r="F949" s="80" t="s">
        <v>1</v>
      </c>
      <c r="G949" s="39" t="s">
        <v>1</v>
      </c>
      <c r="H949" s="65">
        <f>IF(I949="-","-",IF(F949="-",MAX($F$8:H948)+1,"-"))</f>
        <v>396</v>
      </c>
      <c r="I949" s="84" t="s">
        <v>1694</v>
      </c>
      <c r="J949" s="85"/>
      <c r="K949" s="79">
        <v>0</v>
      </c>
      <c r="L949" s="79">
        <v>526000</v>
      </c>
      <c r="M949" s="86" t="s">
        <v>12</v>
      </c>
      <c r="N949" s="84"/>
      <c r="P949" s="21"/>
    </row>
    <row r="950" spans="2:16" s="3" customFormat="1" ht="94.5" x14ac:dyDescent="0.25">
      <c r="B950" s="27">
        <v>5</v>
      </c>
      <c r="C950" s="27" t="s">
        <v>225</v>
      </c>
      <c r="D950" s="68">
        <f>IF(F950="-","-",MAX($D$8:D949)+1)</f>
        <v>544</v>
      </c>
      <c r="E950" s="76" t="s">
        <v>1421</v>
      </c>
      <c r="F950" s="76" t="s">
        <v>1294</v>
      </c>
      <c r="G950" s="76" t="s">
        <v>1422</v>
      </c>
      <c r="H950" s="75" t="str">
        <f>IF(I950="-","-",IF(F950="-",MAX($F$8:H949)+1,"-"))</f>
        <v>-</v>
      </c>
      <c r="I950" s="83" t="s">
        <v>1</v>
      </c>
      <c r="J950" s="87" t="s">
        <v>1512</v>
      </c>
      <c r="K950" s="60">
        <v>0</v>
      </c>
      <c r="L950" s="60">
        <v>623000</v>
      </c>
      <c r="M950" s="60" t="s">
        <v>1</v>
      </c>
      <c r="N950" s="76" t="s">
        <v>1695</v>
      </c>
      <c r="P950" s="21"/>
    </row>
    <row r="951" spans="2:16" s="3" customFormat="1" ht="31.5" x14ac:dyDescent="0.25">
      <c r="B951" s="27" t="s">
        <v>1</v>
      </c>
      <c r="C951" s="27" t="s">
        <v>225</v>
      </c>
      <c r="D951" s="69" t="str">
        <f>IF(F951="-","-",MAX($D$8:D950)+1)</f>
        <v>-</v>
      </c>
      <c r="E951" s="84" t="s">
        <v>1421</v>
      </c>
      <c r="F951" s="80" t="s">
        <v>1</v>
      </c>
      <c r="G951" s="39" t="s">
        <v>1</v>
      </c>
      <c r="H951" s="65">
        <f>IF(I951="-","-",IF(F951="-",MAX($F$8:H950)+1,"-"))</f>
        <v>397</v>
      </c>
      <c r="I951" s="84" t="s">
        <v>1696</v>
      </c>
      <c r="J951" s="85"/>
      <c r="K951" s="79">
        <v>0</v>
      </c>
      <c r="L951" s="79">
        <v>623000</v>
      </c>
      <c r="M951" s="86" t="s">
        <v>12</v>
      </c>
      <c r="N951" s="84"/>
      <c r="P951" s="21"/>
    </row>
    <row r="952" spans="2:16" s="3" customFormat="1" ht="94.5" x14ac:dyDescent="0.25">
      <c r="B952" s="27">
        <v>5</v>
      </c>
      <c r="C952" s="27" t="s">
        <v>225</v>
      </c>
      <c r="D952" s="68">
        <f>IF(F952="-","-",MAX($D$8:D951)+1)</f>
        <v>545</v>
      </c>
      <c r="E952" s="76" t="s">
        <v>1421</v>
      </c>
      <c r="F952" s="76" t="s">
        <v>1288</v>
      </c>
      <c r="G952" s="76" t="s">
        <v>1423</v>
      </c>
      <c r="H952" s="75" t="str">
        <f>IF(I952="-","-",IF(F952="-",MAX($F$8:H951)+1,"-"))</f>
        <v>-</v>
      </c>
      <c r="I952" s="83" t="s">
        <v>1</v>
      </c>
      <c r="J952" s="87" t="s">
        <v>1512</v>
      </c>
      <c r="K952" s="60">
        <v>0</v>
      </c>
      <c r="L952" s="60">
        <v>469000</v>
      </c>
      <c r="M952" s="60" t="s">
        <v>1</v>
      </c>
      <c r="N952" s="76" t="s">
        <v>1697</v>
      </c>
      <c r="P952" s="21"/>
    </row>
    <row r="953" spans="2:16" s="3" customFormat="1" ht="31.5" x14ac:dyDescent="0.25">
      <c r="B953" s="27" t="s">
        <v>1</v>
      </c>
      <c r="C953" s="27" t="s">
        <v>225</v>
      </c>
      <c r="D953" s="69" t="str">
        <f>IF(F953="-","-",MAX($D$8:D952)+1)</f>
        <v>-</v>
      </c>
      <c r="E953" s="84" t="s">
        <v>1421</v>
      </c>
      <c r="F953" s="80" t="s">
        <v>1</v>
      </c>
      <c r="G953" s="39" t="s">
        <v>1</v>
      </c>
      <c r="H953" s="65">
        <f>IF(I953="-","-",IF(F953="-",MAX($F$8:H952)+1,"-"))</f>
        <v>398</v>
      </c>
      <c r="I953" s="84" t="s">
        <v>1828</v>
      </c>
      <c r="J953" s="85"/>
      <c r="K953" s="79">
        <v>0</v>
      </c>
      <c r="L953" s="79">
        <v>469000</v>
      </c>
      <c r="M953" s="86" t="s">
        <v>12</v>
      </c>
      <c r="N953" s="84"/>
      <c r="P953" s="21"/>
    </row>
    <row r="954" spans="2:16" s="3" customFormat="1" ht="94.5" x14ac:dyDescent="0.25">
      <c r="B954" s="27">
        <v>5</v>
      </c>
      <c r="C954" s="27" t="s">
        <v>225</v>
      </c>
      <c r="D954" s="68">
        <f>IF(F954="-","-",MAX($D$8:D953)+1)</f>
        <v>546</v>
      </c>
      <c r="E954" s="76" t="s">
        <v>1421</v>
      </c>
      <c r="F954" s="76" t="s">
        <v>1296</v>
      </c>
      <c r="G954" s="76" t="s">
        <v>1424</v>
      </c>
      <c r="H954" s="75" t="str">
        <f>IF(I954="-","-",IF(F954="-",MAX($F$8:H953)+1,"-"))</f>
        <v>-</v>
      </c>
      <c r="I954" s="83" t="s">
        <v>1</v>
      </c>
      <c r="J954" s="87" t="s">
        <v>1512</v>
      </c>
      <c r="K954" s="60">
        <v>0</v>
      </c>
      <c r="L954" s="60">
        <v>549000</v>
      </c>
      <c r="M954" s="60" t="s">
        <v>1</v>
      </c>
      <c r="N954" s="76" t="s">
        <v>1698</v>
      </c>
      <c r="P954" s="21"/>
    </row>
    <row r="955" spans="2:16" s="3" customFormat="1" ht="31.5" x14ac:dyDescent="0.25">
      <c r="B955" s="27" t="s">
        <v>1</v>
      </c>
      <c r="C955" s="27" t="s">
        <v>225</v>
      </c>
      <c r="D955" s="69" t="str">
        <f>IF(F955="-","-",MAX($D$8:D954)+1)</f>
        <v>-</v>
      </c>
      <c r="E955" s="84" t="s">
        <v>1421</v>
      </c>
      <c r="F955" s="80" t="s">
        <v>1</v>
      </c>
      <c r="G955" s="39" t="s">
        <v>1</v>
      </c>
      <c r="H955" s="65">
        <f>IF(I955="-","-",IF(F955="-",MAX($F$8:H954)+1,"-"))</f>
        <v>399</v>
      </c>
      <c r="I955" s="84" t="s">
        <v>1699</v>
      </c>
      <c r="J955" s="85"/>
      <c r="K955" s="79">
        <v>0</v>
      </c>
      <c r="L955" s="79">
        <v>549000</v>
      </c>
      <c r="M955" s="86" t="s">
        <v>12</v>
      </c>
      <c r="N955" s="84"/>
      <c r="P955" s="21"/>
    </row>
    <row r="956" spans="2:16" s="3" customFormat="1" ht="78.75" x14ac:dyDescent="0.25">
      <c r="B956" s="27">
        <v>5</v>
      </c>
      <c r="C956" s="27" t="s">
        <v>225</v>
      </c>
      <c r="D956" s="68">
        <f>IF(F956="-","-",MAX($D$8:D955)+1)</f>
        <v>547</v>
      </c>
      <c r="E956" s="76" t="s">
        <v>1425</v>
      </c>
      <c r="F956" s="76" t="s">
        <v>1304</v>
      </c>
      <c r="G956" s="76" t="s">
        <v>1426</v>
      </c>
      <c r="H956" s="75" t="str">
        <f>IF(I956="-","-",IF(F956="-",MAX($F$8:H955)+1,"-"))</f>
        <v>-</v>
      </c>
      <c r="I956" s="83" t="s">
        <v>1</v>
      </c>
      <c r="J956" s="87" t="s">
        <v>1512</v>
      </c>
      <c r="K956" s="60">
        <v>0</v>
      </c>
      <c r="L956" s="60">
        <v>555000</v>
      </c>
      <c r="M956" s="60" t="s">
        <v>1</v>
      </c>
      <c r="N956" s="76" t="s">
        <v>1700</v>
      </c>
      <c r="P956" s="21"/>
    </row>
    <row r="957" spans="2:16" s="3" customFormat="1" ht="31.5" x14ac:dyDescent="0.25">
      <c r="B957" s="27" t="s">
        <v>1</v>
      </c>
      <c r="C957" s="27" t="s">
        <v>225</v>
      </c>
      <c r="D957" s="69" t="str">
        <f>IF(F957="-","-",MAX($D$8:D956)+1)</f>
        <v>-</v>
      </c>
      <c r="E957" s="84" t="s">
        <v>1425</v>
      </c>
      <c r="F957" s="80" t="s">
        <v>1</v>
      </c>
      <c r="G957" s="39" t="s">
        <v>1</v>
      </c>
      <c r="H957" s="65">
        <f>IF(I957="-","-",IF(F957="-",MAX($F$8:H956)+1,"-"))</f>
        <v>400</v>
      </c>
      <c r="I957" s="84" t="s">
        <v>1701</v>
      </c>
      <c r="J957" s="85"/>
      <c r="K957" s="79">
        <v>0</v>
      </c>
      <c r="L957" s="79">
        <v>555000</v>
      </c>
      <c r="M957" s="86" t="s">
        <v>12</v>
      </c>
      <c r="N957" s="84"/>
      <c r="P957" s="21"/>
    </row>
    <row r="958" spans="2:16" s="3" customFormat="1" ht="78.75" x14ac:dyDescent="0.25">
      <c r="B958" s="27">
        <v>5</v>
      </c>
      <c r="C958" s="27" t="s">
        <v>225</v>
      </c>
      <c r="D958" s="68">
        <f>IF(F958="-","-",MAX($D$8:D957)+1)</f>
        <v>548</v>
      </c>
      <c r="E958" s="76" t="s">
        <v>1425</v>
      </c>
      <c r="F958" s="76" t="s">
        <v>1304</v>
      </c>
      <c r="G958" s="76" t="s">
        <v>1427</v>
      </c>
      <c r="H958" s="75" t="str">
        <f>IF(I958="-","-",IF(F958="-",MAX($F$8:H957)+1,"-"))</f>
        <v>-</v>
      </c>
      <c r="I958" s="83" t="s">
        <v>1</v>
      </c>
      <c r="J958" s="87" t="s">
        <v>1512</v>
      </c>
      <c r="K958" s="60">
        <v>0</v>
      </c>
      <c r="L958" s="60">
        <v>558000</v>
      </c>
      <c r="M958" s="60" t="s">
        <v>1</v>
      </c>
      <c r="N958" s="76" t="s">
        <v>1702</v>
      </c>
      <c r="P958" s="21"/>
    </row>
    <row r="959" spans="2:16" s="3" customFormat="1" ht="31.5" x14ac:dyDescent="0.25">
      <c r="B959" s="27" t="s">
        <v>1</v>
      </c>
      <c r="C959" s="27" t="s">
        <v>225</v>
      </c>
      <c r="D959" s="69" t="str">
        <f>IF(F959="-","-",MAX($D$8:D958)+1)</f>
        <v>-</v>
      </c>
      <c r="E959" s="84" t="s">
        <v>1425</v>
      </c>
      <c r="F959" s="80" t="s">
        <v>1</v>
      </c>
      <c r="G959" s="39" t="s">
        <v>1</v>
      </c>
      <c r="H959" s="65">
        <f>IF(I959="-","-",IF(F959="-",MAX($F$8:H958)+1,"-"))</f>
        <v>401</v>
      </c>
      <c r="I959" s="84" t="s">
        <v>1703</v>
      </c>
      <c r="J959" s="85"/>
      <c r="K959" s="79">
        <v>0</v>
      </c>
      <c r="L959" s="79">
        <v>558000</v>
      </c>
      <c r="M959" s="86" t="s">
        <v>12</v>
      </c>
      <c r="N959" s="84"/>
      <c r="P959" s="21"/>
    </row>
    <row r="960" spans="2:16" s="3" customFormat="1" ht="78.75" x14ac:dyDescent="0.25">
      <c r="B960" s="27">
        <v>5</v>
      </c>
      <c r="C960" s="27" t="s">
        <v>225</v>
      </c>
      <c r="D960" s="68">
        <f>IF(F960="-","-",MAX($D$8:D959)+1)</f>
        <v>549</v>
      </c>
      <c r="E960" s="76" t="s">
        <v>1425</v>
      </c>
      <c r="F960" s="76" t="s">
        <v>1304</v>
      </c>
      <c r="G960" s="76" t="s">
        <v>1428</v>
      </c>
      <c r="H960" s="75" t="str">
        <f>IF(I960="-","-",IF(F960="-",MAX($F$8:H959)+1,"-"))</f>
        <v>-</v>
      </c>
      <c r="I960" s="83" t="s">
        <v>1</v>
      </c>
      <c r="J960" s="87" t="s">
        <v>1512</v>
      </c>
      <c r="K960" s="60">
        <v>0</v>
      </c>
      <c r="L960" s="60">
        <v>609000</v>
      </c>
      <c r="M960" s="60" t="s">
        <v>1</v>
      </c>
      <c r="N960" s="76" t="s">
        <v>1704</v>
      </c>
      <c r="P960" s="21"/>
    </row>
    <row r="961" spans="2:16" s="3" customFormat="1" ht="31.5" x14ac:dyDescent="0.25">
      <c r="B961" s="27" t="s">
        <v>1</v>
      </c>
      <c r="C961" s="27" t="s">
        <v>225</v>
      </c>
      <c r="D961" s="69" t="str">
        <f>IF(F961="-","-",MAX($D$8:D960)+1)</f>
        <v>-</v>
      </c>
      <c r="E961" s="84" t="s">
        <v>1425</v>
      </c>
      <c r="F961" s="80" t="s">
        <v>1</v>
      </c>
      <c r="G961" s="39" t="s">
        <v>1</v>
      </c>
      <c r="H961" s="65">
        <f>IF(I961="-","-",IF(F961="-",MAX($F$8:H960)+1,"-"))</f>
        <v>402</v>
      </c>
      <c r="I961" s="84" t="s">
        <v>1705</v>
      </c>
      <c r="J961" s="85"/>
      <c r="K961" s="79">
        <v>0</v>
      </c>
      <c r="L961" s="79">
        <v>609000</v>
      </c>
      <c r="M961" s="86" t="s">
        <v>12</v>
      </c>
      <c r="N961" s="84"/>
      <c r="P961" s="21"/>
    </row>
    <row r="962" spans="2:16" s="3" customFormat="1" ht="78.75" x14ac:dyDescent="0.25">
      <c r="B962" s="27">
        <v>5</v>
      </c>
      <c r="C962" s="27" t="s">
        <v>225</v>
      </c>
      <c r="D962" s="68">
        <f>IF(F962="-","-",MAX($D$8:D961)+1)</f>
        <v>550</v>
      </c>
      <c r="E962" s="76" t="s">
        <v>1425</v>
      </c>
      <c r="F962" s="76" t="s">
        <v>1304</v>
      </c>
      <c r="G962" s="76" t="s">
        <v>1429</v>
      </c>
      <c r="H962" s="75" t="str">
        <f>IF(I962="-","-",IF(F962="-",MAX($F$8:H961)+1,"-"))</f>
        <v>-</v>
      </c>
      <c r="I962" s="83" t="s">
        <v>1</v>
      </c>
      <c r="J962" s="87" t="s">
        <v>1512</v>
      </c>
      <c r="K962" s="60">
        <v>0</v>
      </c>
      <c r="L962" s="60">
        <v>666000</v>
      </c>
      <c r="M962" s="60" t="s">
        <v>1</v>
      </c>
      <c r="N962" s="76" t="s">
        <v>1706</v>
      </c>
      <c r="P962" s="21"/>
    </row>
    <row r="963" spans="2:16" s="3" customFormat="1" ht="31.5" x14ac:dyDescent="0.25">
      <c r="B963" s="27" t="s">
        <v>1</v>
      </c>
      <c r="C963" s="27" t="s">
        <v>225</v>
      </c>
      <c r="D963" s="69" t="str">
        <f>IF(F963="-","-",MAX($D$8:D962)+1)</f>
        <v>-</v>
      </c>
      <c r="E963" s="84" t="s">
        <v>1425</v>
      </c>
      <c r="F963" s="80" t="s">
        <v>1</v>
      </c>
      <c r="G963" s="39" t="s">
        <v>1</v>
      </c>
      <c r="H963" s="65">
        <f>IF(I963="-","-",IF(F963="-",MAX($F$8:H962)+1,"-"))</f>
        <v>403</v>
      </c>
      <c r="I963" s="84" t="s">
        <v>1707</v>
      </c>
      <c r="J963" s="85"/>
      <c r="K963" s="79">
        <v>0</v>
      </c>
      <c r="L963" s="79">
        <v>666000</v>
      </c>
      <c r="M963" s="86" t="s">
        <v>12</v>
      </c>
      <c r="N963" s="84"/>
      <c r="P963" s="21"/>
    </row>
    <row r="964" spans="2:16" s="3" customFormat="1" ht="78.75" x14ac:dyDescent="0.25">
      <c r="B964" s="27">
        <v>5</v>
      </c>
      <c r="C964" s="27" t="s">
        <v>225</v>
      </c>
      <c r="D964" s="68">
        <f>IF(F964="-","-",MAX($D$8:D963)+1)</f>
        <v>551</v>
      </c>
      <c r="E964" s="76" t="s">
        <v>1425</v>
      </c>
      <c r="F964" s="76" t="s">
        <v>1430</v>
      </c>
      <c r="G964" s="76" t="s">
        <v>1431</v>
      </c>
      <c r="H964" s="75" t="str">
        <f>IF(I964="-","-",IF(F964="-",MAX($F$8:H963)+1,"-"))</f>
        <v>-</v>
      </c>
      <c r="I964" s="83" t="s">
        <v>1</v>
      </c>
      <c r="J964" s="87" t="s">
        <v>1512</v>
      </c>
      <c r="K964" s="60">
        <v>0</v>
      </c>
      <c r="L964" s="60">
        <v>1431000</v>
      </c>
      <c r="M964" s="60" t="s">
        <v>1</v>
      </c>
      <c r="N964" s="76" t="s">
        <v>1708</v>
      </c>
      <c r="P964" s="21"/>
    </row>
    <row r="965" spans="2:16" s="3" customFormat="1" ht="36" customHeight="1" x14ac:dyDescent="0.25">
      <c r="B965" s="27" t="s">
        <v>1</v>
      </c>
      <c r="C965" s="27" t="s">
        <v>225</v>
      </c>
      <c r="D965" s="69" t="str">
        <f>IF(F965="-","-",MAX($D$8:D964)+1)</f>
        <v>-</v>
      </c>
      <c r="E965" s="84" t="s">
        <v>1425</v>
      </c>
      <c r="F965" s="80" t="s">
        <v>1</v>
      </c>
      <c r="G965" s="39" t="s">
        <v>1</v>
      </c>
      <c r="H965" s="65">
        <f>IF(I965="-","-",IF(F965="-",MAX($F$8:H964)+1,"-"))</f>
        <v>404</v>
      </c>
      <c r="I965" s="84" t="s">
        <v>1829</v>
      </c>
      <c r="J965" s="85"/>
      <c r="K965" s="79">
        <v>0</v>
      </c>
      <c r="L965" s="79">
        <v>1431000</v>
      </c>
      <c r="M965" s="86" t="s">
        <v>12</v>
      </c>
      <c r="N965" s="84"/>
      <c r="P965" s="21"/>
    </row>
    <row r="966" spans="2:16" s="3" customFormat="1" ht="78.75" x14ac:dyDescent="0.25">
      <c r="B966" s="27">
        <v>5</v>
      </c>
      <c r="C966" s="27" t="s">
        <v>225</v>
      </c>
      <c r="D966" s="68">
        <f>IF(F966="-","-",MAX($D$8:D965)+1)</f>
        <v>552</v>
      </c>
      <c r="E966" s="76" t="s">
        <v>1425</v>
      </c>
      <c r="F966" s="76" t="s">
        <v>1432</v>
      </c>
      <c r="G966" s="76" t="s">
        <v>1433</v>
      </c>
      <c r="H966" s="75" t="str">
        <f>IF(I966="-","-",IF(F966="-",MAX($F$8:H965)+1,"-"))</f>
        <v>-</v>
      </c>
      <c r="I966" s="83" t="s">
        <v>1</v>
      </c>
      <c r="J966" s="87" t="s">
        <v>1512</v>
      </c>
      <c r="K966" s="60">
        <v>0</v>
      </c>
      <c r="L966" s="60">
        <v>1040000</v>
      </c>
      <c r="M966" s="60" t="s">
        <v>1</v>
      </c>
      <c r="N966" s="76" t="s">
        <v>1709</v>
      </c>
      <c r="P966" s="21"/>
    </row>
    <row r="967" spans="2:16" s="3" customFormat="1" ht="31.5" x14ac:dyDescent="0.25">
      <c r="B967" s="27" t="s">
        <v>1</v>
      </c>
      <c r="C967" s="27" t="s">
        <v>225</v>
      </c>
      <c r="D967" s="69" t="str">
        <f>IF(F967="-","-",MAX($D$8:D966)+1)</f>
        <v>-</v>
      </c>
      <c r="E967" s="84" t="s">
        <v>1425</v>
      </c>
      <c r="F967" s="80" t="s">
        <v>1</v>
      </c>
      <c r="G967" s="39" t="s">
        <v>1</v>
      </c>
      <c r="H967" s="65">
        <f>IF(I967="-","-",IF(F967="-",MAX($F$8:H966)+1,"-"))</f>
        <v>405</v>
      </c>
      <c r="I967" s="84" t="s">
        <v>1830</v>
      </c>
      <c r="J967" s="85"/>
      <c r="K967" s="79">
        <v>0</v>
      </c>
      <c r="L967" s="79">
        <v>1040000</v>
      </c>
      <c r="M967" s="86" t="s">
        <v>12</v>
      </c>
      <c r="N967" s="84"/>
      <c r="P967" s="21"/>
    </row>
    <row r="968" spans="2:16" s="3" customFormat="1" ht="78.75" x14ac:dyDescent="0.25">
      <c r="B968" s="27">
        <v>5</v>
      </c>
      <c r="C968" s="27" t="s">
        <v>225</v>
      </c>
      <c r="D968" s="68">
        <f>IF(F968="-","-",MAX($D$8:D967)+1)</f>
        <v>553</v>
      </c>
      <c r="E968" s="76" t="s">
        <v>1425</v>
      </c>
      <c r="F968" s="76" t="s">
        <v>1432</v>
      </c>
      <c r="G968" s="76" t="s">
        <v>1434</v>
      </c>
      <c r="H968" s="75" t="str">
        <f>IF(I968="-","-",IF(F968="-",MAX($F$8:H967)+1,"-"))</f>
        <v>-</v>
      </c>
      <c r="I968" s="83" t="s">
        <v>1</v>
      </c>
      <c r="J968" s="87" t="s">
        <v>1512</v>
      </c>
      <c r="K968" s="60">
        <v>0</v>
      </c>
      <c r="L968" s="60">
        <v>1098000</v>
      </c>
      <c r="M968" s="60" t="s">
        <v>1</v>
      </c>
      <c r="N968" s="76" t="s">
        <v>1710</v>
      </c>
      <c r="P968" s="21"/>
    </row>
    <row r="969" spans="2:16" s="3" customFormat="1" ht="31.5" x14ac:dyDescent="0.25">
      <c r="B969" s="27" t="s">
        <v>1</v>
      </c>
      <c r="C969" s="27" t="s">
        <v>225</v>
      </c>
      <c r="D969" s="69" t="str">
        <f>IF(F969="-","-",MAX($D$8:D968)+1)</f>
        <v>-</v>
      </c>
      <c r="E969" s="84" t="s">
        <v>1425</v>
      </c>
      <c r="F969" s="80" t="s">
        <v>1</v>
      </c>
      <c r="G969" s="39" t="s">
        <v>1</v>
      </c>
      <c r="H969" s="65">
        <f>IF(I969="-","-",IF(F969="-",MAX($F$8:H968)+1,"-"))</f>
        <v>406</v>
      </c>
      <c r="I969" s="84" t="s">
        <v>1831</v>
      </c>
      <c r="J969" s="85"/>
      <c r="K969" s="79">
        <v>0</v>
      </c>
      <c r="L969" s="79">
        <v>1098000</v>
      </c>
      <c r="M969" s="86" t="s">
        <v>12</v>
      </c>
      <c r="N969" s="84"/>
      <c r="P969" s="21"/>
    </row>
    <row r="970" spans="2:16" s="3" customFormat="1" ht="78.75" x14ac:dyDescent="0.25">
      <c r="B970" s="27">
        <v>5</v>
      </c>
      <c r="C970" s="27" t="s">
        <v>225</v>
      </c>
      <c r="D970" s="68">
        <f>IF(F970="-","-",MAX($D$8:D969)+1)</f>
        <v>554</v>
      </c>
      <c r="E970" s="76" t="s">
        <v>1425</v>
      </c>
      <c r="F970" s="76" t="s">
        <v>1435</v>
      </c>
      <c r="G970" s="76" t="s">
        <v>1436</v>
      </c>
      <c r="H970" s="75" t="str">
        <f>IF(I970="-","-",IF(F970="-",MAX($F$8:H969)+1,"-"))</f>
        <v>-</v>
      </c>
      <c r="I970" s="83" t="s">
        <v>1</v>
      </c>
      <c r="J970" s="87" t="s">
        <v>1512</v>
      </c>
      <c r="K970" s="60">
        <v>0</v>
      </c>
      <c r="L970" s="60">
        <v>434000</v>
      </c>
      <c r="M970" s="60" t="s">
        <v>1</v>
      </c>
      <c r="N970" s="76" t="s">
        <v>1711</v>
      </c>
      <c r="P970" s="21"/>
    </row>
    <row r="971" spans="2:16" s="3" customFormat="1" ht="31.5" x14ac:dyDescent="0.25">
      <c r="B971" s="27" t="s">
        <v>1</v>
      </c>
      <c r="C971" s="27" t="s">
        <v>225</v>
      </c>
      <c r="D971" s="69" t="str">
        <f>IF(F971="-","-",MAX($D$8:D970)+1)</f>
        <v>-</v>
      </c>
      <c r="E971" s="84" t="s">
        <v>1425</v>
      </c>
      <c r="F971" s="80" t="s">
        <v>1</v>
      </c>
      <c r="G971" s="39" t="s">
        <v>1</v>
      </c>
      <c r="H971" s="65">
        <f>IF(I971="-","-",IF(F971="-",MAX($F$8:H970)+1,"-"))</f>
        <v>407</v>
      </c>
      <c r="I971" s="84" t="s">
        <v>1832</v>
      </c>
      <c r="J971" s="85"/>
      <c r="K971" s="79">
        <v>0</v>
      </c>
      <c r="L971" s="79">
        <v>434000</v>
      </c>
      <c r="M971" s="86" t="s">
        <v>12</v>
      </c>
      <c r="N971" s="84"/>
      <c r="P971" s="21"/>
    </row>
    <row r="972" spans="2:16" s="3" customFormat="1" ht="78.75" x14ac:dyDescent="0.25">
      <c r="B972" s="27">
        <v>5</v>
      </c>
      <c r="C972" s="27" t="s">
        <v>225</v>
      </c>
      <c r="D972" s="68">
        <f>IF(F972="-","-",MAX($D$8:D971)+1)</f>
        <v>555</v>
      </c>
      <c r="E972" s="76" t="s">
        <v>1425</v>
      </c>
      <c r="F972" s="76" t="s">
        <v>1435</v>
      </c>
      <c r="G972" s="76" t="s">
        <v>1437</v>
      </c>
      <c r="H972" s="75" t="str">
        <f>IF(I972="-","-",IF(F972="-",MAX($F$8:H971)+1,"-"))</f>
        <v>-</v>
      </c>
      <c r="I972" s="83" t="s">
        <v>1</v>
      </c>
      <c r="J972" s="87" t="s">
        <v>1512</v>
      </c>
      <c r="K972" s="60">
        <v>0</v>
      </c>
      <c r="L972" s="60">
        <v>474000</v>
      </c>
      <c r="M972" s="60" t="s">
        <v>1</v>
      </c>
      <c r="N972" s="76" t="s">
        <v>1712</v>
      </c>
      <c r="P972" s="21"/>
    </row>
    <row r="973" spans="2:16" s="3" customFormat="1" ht="31.5" x14ac:dyDescent="0.25">
      <c r="B973" s="27" t="s">
        <v>1</v>
      </c>
      <c r="C973" s="27" t="s">
        <v>225</v>
      </c>
      <c r="D973" s="69" t="str">
        <f>IF(F973="-","-",MAX($D$8:D972)+1)</f>
        <v>-</v>
      </c>
      <c r="E973" s="84" t="s">
        <v>1425</v>
      </c>
      <c r="F973" s="80" t="s">
        <v>1</v>
      </c>
      <c r="G973" s="39" t="s">
        <v>1</v>
      </c>
      <c r="H973" s="65">
        <f>IF(I973="-","-",IF(F973="-",MAX($F$8:H972)+1,"-"))</f>
        <v>408</v>
      </c>
      <c r="I973" s="84" t="s">
        <v>1833</v>
      </c>
      <c r="J973" s="85"/>
      <c r="K973" s="79">
        <v>0</v>
      </c>
      <c r="L973" s="79">
        <v>474000</v>
      </c>
      <c r="M973" s="86" t="s">
        <v>12</v>
      </c>
      <c r="N973" s="84"/>
      <c r="P973" s="21"/>
    </row>
    <row r="974" spans="2:16" s="3" customFormat="1" ht="78.75" x14ac:dyDescent="0.25">
      <c r="B974" s="27">
        <v>5</v>
      </c>
      <c r="C974" s="27" t="s">
        <v>225</v>
      </c>
      <c r="D974" s="68">
        <f>IF(F974="-","-",MAX($D$8:D973)+1)</f>
        <v>556</v>
      </c>
      <c r="E974" s="76" t="s">
        <v>1438</v>
      </c>
      <c r="F974" s="76" t="s">
        <v>1304</v>
      </c>
      <c r="G974" s="76" t="s">
        <v>1439</v>
      </c>
      <c r="H974" s="75" t="str">
        <f>IF(I974="-","-",IF(F974="-",MAX($F$8:H973)+1,"-"))</f>
        <v>-</v>
      </c>
      <c r="I974" s="83" t="s">
        <v>1</v>
      </c>
      <c r="J974" s="87" t="s">
        <v>1512</v>
      </c>
      <c r="K974" s="60">
        <v>0</v>
      </c>
      <c r="L974" s="60">
        <v>611000</v>
      </c>
      <c r="M974" s="60" t="s">
        <v>1</v>
      </c>
      <c r="N974" s="76" t="s">
        <v>1713</v>
      </c>
      <c r="P974" s="21"/>
    </row>
    <row r="975" spans="2:16" s="3" customFormat="1" ht="31.5" x14ac:dyDescent="0.25">
      <c r="B975" s="27" t="s">
        <v>1</v>
      </c>
      <c r="C975" s="27" t="s">
        <v>225</v>
      </c>
      <c r="D975" s="69" t="str">
        <f>IF(F975="-","-",MAX($D$8:D974)+1)</f>
        <v>-</v>
      </c>
      <c r="E975" s="84" t="s">
        <v>1438</v>
      </c>
      <c r="F975" s="80" t="s">
        <v>1</v>
      </c>
      <c r="G975" s="39" t="s">
        <v>1</v>
      </c>
      <c r="H975" s="65">
        <f>IF(I975="-","-",IF(F975="-",MAX($F$8:H974)+1,"-"))</f>
        <v>409</v>
      </c>
      <c r="I975" s="84" t="s">
        <v>1714</v>
      </c>
      <c r="J975" s="85"/>
      <c r="K975" s="79">
        <v>0</v>
      </c>
      <c r="L975" s="79">
        <v>611000</v>
      </c>
      <c r="M975" s="86" t="s">
        <v>12</v>
      </c>
      <c r="N975" s="84"/>
      <c r="P975" s="21"/>
    </row>
    <row r="976" spans="2:16" s="3" customFormat="1" ht="78.75" x14ac:dyDescent="0.25">
      <c r="B976" s="27">
        <v>5</v>
      </c>
      <c r="C976" s="27" t="s">
        <v>225</v>
      </c>
      <c r="D976" s="68">
        <f>IF(F976="-","-",MAX($D$8:D975)+1)</f>
        <v>557</v>
      </c>
      <c r="E976" s="76" t="s">
        <v>1438</v>
      </c>
      <c r="F976" s="76" t="s">
        <v>1304</v>
      </c>
      <c r="G976" s="76" t="s">
        <v>1440</v>
      </c>
      <c r="H976" s="75" t="str">
        <f>IF(I976="-","-",IF(F976="-",MAX($F$8:H975)+1,"-"))</f>
        <v>-</v>
      </c>
      <c r="I976" s="83" t="s">
        <v>1</v>
      </c>
      <c r="J976" s="87" t="s">
        <v>1512</v>
      </c>
      <c r="K976" s="60">
        <v>0</v>
      </c>
      <c r="L976" s="60">
        <v>691000</v>
      </c>
      <c r="M976" s="60" t="s">
        <v>1</v>
      </c>
      <c r="N976" s="76" t="s">
        <v>1715</v>
      </c>
      <c r="P976" s="21"/>
    </row>
    <row r="977" spans="2:16" s="3" customFormat="1" ht="31.5" x14ac:dyDescent="0.25">
      <c r="B977" s="27" t="s">
        <v>1</v>
      </c>
      <c r="C977" s="27" t="s">
        <v>225</v>
      </c>
      <c r="D977" s="69" t="str">
        <f>IF(F977="-","-",MAX($D$8:D976)+1)</f>
        <v>-</v>
      </c>
      <c r="E977" s="84" t="s">
        <v>1438</v>
      </c>
      <c r="F977" s="80" t="s">
        <v>1</v>
      </c>
      <c r="G977" s="39" t="s">
        <v>1</v>
      </c>
      <c r="H977" s="65">
        <f>IF(I977="-","-",IF(F977="-",MAX($F$8:H976)+1,"-"))</f>
        <v>410</v>
      </c>
      <c r="I977" s="84" t="s">
        <v>1716</v>
      </c>
      <c r="J977" s="85"/>
      <c r="K977" s="79">
        <v>0</v>
      </c>
      <c r="L977" s="79">
        <v>691000</v>
      </c>
      <c r="M977" s="86" t="s">
        <v>12</v>
      </c>
      <c r="N977" s="84"/>
      <c r="P977" s="21"/>
    </row>
    <row r="978" spans="2:16" s="3" customFormat="1" ht="78.75" x14ac:dyDescent="0.25">
      <c r="B978" s="27">
        <v>5</v>
      </c>
      <c r="C978" s="27" t="s">
        <v>225</v>
      </c>
      <c r="D978" s="68">
        <f>IF(F978="-","-",MAX($D$8:D977)+1)</f>
        <v>558</v>
      </c>
      <c r="E978" s="76" t="s">
        <v>1438</v>
      </c>
      <c r="F978" s="76" t="s">
        <v>1304</v>
      </c>
      <c r="G978" s="76" t="s">
        <v>1441</v>
      </c>
      <c r="H978" s="75" t="str">
        <f>IF(I978="-","-",IF(F978="-",MAX($F$8:H977)+1,"-"))</f>
        <v>-</v>
      </c>
      <c r="I978" s="83" t="s">
        <v>1</v>
      </c>
      <c r="J978" s="87" t="s">
        <v>1512</v>
      </c>
      <c r="K978" s="60">
        <v>0</v>
      </c>
      <c r="L978" s="60">
        <v>684000</v>
      </c>
      <c r="M978" s="60" t="s">
        <v>1</v>
      </c>
      <c r="N978" s="76" t="s">
        <v>1717</v>
      </c>
      <c r="P978" s="21"/>
    </row>
    <row r="979" spans="2:16" s="3" customFormat="1" ht="31.5" x14ac:dyDescent="0.25">
      <c r="B979" s="27" t="s">
        <v>1</v>
      </c>
      <c r="C979" s="27" t="s">
        <v>225</v>
      </c>
      <c r="D979" s="69" t="str">
        <f>IF(F979="-","-",MAX($D$8:D978)+1)</f>
        <v>-</v>
      </c>
      <c r="E979" s="84" t="s">
        <v>1438</v>
      </c>
      <c r="F979" s="80" t="s">
        <v>1</v>
      </c>
      <c r="G979" s="39" t="s">
        <v>1</v>
      </c>
      <c r="H979" s="65">
        <f>IF(I979="-","-",IF(F979="-",MAX($F$8:H978)+1,"-"))</f>
        <v>411</v>
      </c>
      <c r="I979" s="84" t="s">
        <v>1718</v>
      </c>
      <c r="J979" s="85"/>
      <c r="K979" s="79">
        <v>0</v>
      </c>
      <c r="L979" s="79">
        <v>684000</v>
      </c>
      <c r="M979" s="86" t="s">
        <v>12</v>
      </c>
      <c r="N979" s="84"/>
      <c r="P979" s="21"/>
    </row>
    <row r="980" spans="2:16" s="3" customFormat="1" ht="78.75" x14ac:dyDescent="0.25">
      <c r="B980" s="27">
        <v>5</v>
      </c>
      <c r="C980" s="27" t="s">
        <v>225</v>
      </c>
      <c r="D980" s="68">
        <f>IF(F980="-","-",MAX($D$8:D979)+1)</f>
        <v>559</v>
      </c>
      <c r="E980" s="76" t="s">
        <v>1438</v>
      </c>
      <c r="F980" s="76" t="s">
        <v>1442</v>
      </c>
      <c r="G980" s="76" t="s">
        <v>1443</v>
      </c>
      <c r="H980" s="75" t="str">
        <f>IF(I980="-","-",IF(F980="-",MAX($F$8:H979)+1,"-"))</f>
        <v>-</v>
      </c>
      <c r="I980" s="83" t="s">
        <v>1</v>
      </c>
      <c r="J980" s="87" t="s">
        <v>1512</v>
      </c>
      <c r="K980" s="60">
        <v>0</v>
      </c>
      <c r="L980" s="60">
        <v>1078000</v>
      </c>
      <c r="M980" s="60" t="s">
        <v>1</v>
      </c>
      <c r="N980" s="76" t="s">
        <v>1719</v>
      </c>
      <c r="P980" s="21"/>
    </row>
    <row r="981" spans="2:16" s="3" customFormat="1" ht="32.25" customHeight="1" x14ac:dyDescent="0.25">
      <c r="B981" s="27" t="s">
        <v>1</v>
      </c>
      <c r="C981" s="27" t="s">
        <v>225</v>
      </c>
      <c r="D981" s="69" t="str">
        <f>IF(F981="-","-",MAX($D$8:D980)+1)</f>
        <v>-</v>
      </c>
      <c r="E981" s="84" t="s">
        <v>1438</v>
      </c>
      <c r="F981" s="80" t="s">
        <v>1</v>
      </c>
      <c r="G981" s="39" t="s">
        <v>1</v>
      </c>
      <c r="H981" s="65">
        <f>IF(I981="-","-",IF(F981="-",MAX($F$8:H980)+1,"-"))</f>
        <v>412</v>
      </c>
      <c r="I981" s="84" t="s">
        <v>1720</v>
      </c>
      <c r="J981" s="85"/>
      <c r="K981" s="79">
        <v>0</v>
      </c>
      <c r="L981" s="79">
        <v>1078000</v>
      </c>
      <c r="M981" s="86" t="s">
        <v>12</v>
      </c>
      <c r="N981" s="84"/>
      <c r="P981" s="21"/>
    </row>
    <row r="982" spans="2:16" s="3" customFormat="1" ht="78.75" x14ac:dyDescent="0.25">
      <c r="B982" s="27">
        <v>5</v>
      </c>
      <c r="C982" s="27" t="s">
        <v>225</v>
      </c>
      <c r="D982" s="68">
        <f>IF(F982="-","-",MAX($D$8:D981)+1)</f>
        <v>560</v>
      </c>
      <c r="E982" s="76" t="s">
        <v>1444</v>
      </c>
      <c r="F982" s="76" t="s">
        <v>1321</v>
      </c>
      <c r="G982" s="76" t="s">
        <v>1445</v>
      </c>
      <c r="H982" s="75" t="str">
        <f>IF(I982="-","-",IF(F982="-",MAX($F$8:H981)+1,"-"))</f>
        <v>-</v>
      </c>
      <c r="I982" s="83" t="s">
        <v>1</v>
      </c>
      <c r="J982" s="87" t="s">
        <v>1512</v>
      </c>
      <c r="K982" s="60">
        <v>0</v>
      </c>
      <c r="L982" s="60">
        <v>1018000</v>
      </c>
      <c r="M982" s="60" t="s">
        <v>1</v>
      </c>
      <c r="N982" s="76" t="s">
        <v>1721</v>
      </c>
      <c r="P982" s="21"/>
    </row>
    <row r="983" spans="2:16" s="3" customFormat="1" ht="31.5" x14ac:dyDescent="0.25">
      <c r="B983" s="27" t="s">
        <v>1</v>
      </c>
      <c r="C983" s="27" t="s">
        <v>225</v>
      </c>
      <c r="D983" s="69" t="str">
        <f>IF(F983="-","-",MAX($D$8:D982)+1)</f>
        <v>-</v>
      </c>
      <c r="E983" s="84" t="s">
        <v>1444</v>
      </c>
      <c r="F983" s="80" t="s">
        <v>1</v>
      </c>
      <c r="G983" s="39" t="s">
        <v>1</v>
      </c>
      <c r="H983" s="65">
        <f>IF(I983="-","-",IF(F983="-",MAX($F$8:H982)+1,"-"))</f>
        <v>413</v>
      </c>
      <c r="I983" s="84" t="s">
        <v>1834</v>
      </c>
      <c r="J983" s="85"/>
      <c r="K983" s="79">
        <v>0</v>
      </c>
      <c r="L983" s="79">
        <v>1018000</v>
      </c>
      <c r="M983" s="86" t="s">
        <v>12</v>
      </c>
      <c r="N983" s="84"/>
      <c r="P983" s="21"/>
    </row>
    <row r="984" spans="2:16" s="3" customFormat="1" ht="78.75" x14ac:dyDescent="0.25">
      <c r="B984" s="27">
        <v>5</v>
      </c>
      <c r="C984" s="27" t="s">
        <v>225</v>
      </c>
      <c r="D984" s="68">
        <f>IF(F984="-","-",MAX($D$8:D983)+1)</f>
        <v>561</v>
      </c>
      <c r="E984" s="76" t="s">
        <v>1444</v>
      </c>
      <c r="F984" s="76" t="s">
        <v>1321</v>
      </c>
      <c r="G984" s="76" t="s">
        <v>1446</v>
      </c>
      <c r="H984" s="75" t="str">
        <f>IF(I984="-","-",IF(F984="-",MAX($F$8:H983)+1,"-"))</f>
        <v>-</v>
      </c>
      <c r="I984" s="83" t="s">
        <v>1</v>
      </c>
      <c r="J984" s="87" t="s">
        <v>1512</v>
      </c>
      <c r="K984" s="60">
        <v>0</v>
      </c>
      <c r="L984" s="60">
        <v>1044000</v>
      </c>
      <c r="M984" s="60" t="s">
        <v>1</v>
      </c>
      <c r="N984" s="76" t="s">
        <v>1722</v>
      </c>
      <c r="P984" s="21"/>
    </row>
    <row r="985" spans="2:16" s="3" customFormat="1" ht="31.5" x14ac:dyDescent="0.25">
      <c r="B985" s="27" t="s">
        <v>1</v>
      </c>
      <c r="C985" s="27" t="s">
        <v>225</v>
      </c>
      <c r="D985" s="69" t="str">
        <f>IF(F985="-","-",MAX($D$8:D984)+1)</f>
        <v>-</v>
      </c>
      <c r="E985" s="84" t="s">
        <v>1444</v>
      </c>
      <c r="F985" s="80" t="s">
        <v>1</v>
      </c>
      <c r="G985" s="39" t="s">
        <v>1</v>
      </c>
      <c r="H985" s="65">
        <f>IF(I985="-","-",IF(F985="-",MAX($F$8:H984)+1,"-"))</f>
        <v>414</v>
      </c>
      <c r="I985" s="84" t="s">
        <v>1723</v>
      </c>
      <c r="J985" s="85"/>
      <c r="K985" s="79">
        <v>0</v>
      </c>
      <c r="L985" s="79">
        <v>1044000</v>
      </c>
      <c r="M985" s="86" t="s">
        <v>12</v>
      </c>
      <c r="N985" s="84"/>
      <c r="P985" s="21"/>
    </row>
    <row r="986" spans="2:16" s="3" customFormat="1" ht="78.75" x14ac:dyDescent="0.25">
      <c r="B986" s="27">
        <v>5</v>
      </c>
      <c r="C986" s="27" t="s">
        <v>225</v>
      </c>
      <c r="D986" s="68">
        <f>IF(F986="-","-",MAX($D$8:D985)+1)</f>
        <v>562</v>
      </c>
      <c r="E986" s="76" t="s">
        <v>1444</v>
      </c>
      <c r="F986" s="76" t="s">
        <v>1304</v>
      </c>
      <c r="G986" s="76" t="s">
        <v>1447</v>
      </c>
      <c r="H986" s="75" t="str">
        <f>IF(I986="-","-",IF(F986="-",MAX($F$8:H985)+1,"-"))</f>
        <v>-</v>
      </c>
      <c r="I986" s="83" t="s">
        <v>1</v>
      </c>
      <c r="J986" s="87" t="s">
        <v>1512</v>
      </c>
      <c r="K986" s="60">
        <v>0</v>
      </c>
      <c r="L986" s="60">
        <v>618000</v>
      </c>
      <c r="M986" s="60" t="s">
        <v>1</v>
      </c>
      <c r="N986" s="76" t="s">
        <v>1724</v>
      </c>
      <c r="P986" s="21"/>
    </row>
    <row r="987" spans="2:16" s="3" customFormat="1" ht="31.5" x14ac:dyDescent="0.25">
      <c r="B987" s="27" t="s">
        <v>1</v>
      </c>
      <c r="C987" s="27" t="s">
        <v>225</v>
      </c>
      <c r="D987" s="69" t="str">
        <f>IF(F987="-","-",MAX($D$8:D986)+1)</f>
        <v>-</v>
      </c>
      <c r="E987" s="84" t="s">
        <v>1444</v>
      </c>
      <c r="F987" s="80" t="s">
        <v>1</v>
      </c>
      <c r="G987" s="39" t="s">
        <v>1</v>
      </c>
      <c r="H987" s="65">
        <f>IF(I987="-","-",IF(F987="-",MAX($F$8:H986)+1,"-"))</f>
        <v>415</v>
      </c>
      <c r="I987" s="84" t="s">
        <v>1725</v>
      </c>
      <c r="J987" s="85"/>
      <c r="K987" s="79">
        <v>0</v>
      </c>
      <c r="L987" s="79">
        <v>618000</v>
      </c>
      <c r="M987" s="86" t="s">
        <v>12</v>
      </c>
      <c r="N987" s="84"/>
      <c r="P987" s="21"/>
    </row>
    <row r="988" spans="2:16" s="3" customFormat="1" ht="78.75" x14ac:dyDescent="0.25">
      <c r="B988" s="27">
        <v>5</v>
      </c>
      <c r="C988" s="27" t="s">
        <v>225</v>
      </c>
      <c r="D988" s="68">
        <f>IF(F988="-","-",MAX($D$8:D987)+1)</f>
        <v>563</v>
      </c>
      <c r="E988" s="76" t="s">
        <v>1444</v>
      </c>
      <c r="F988" s="76" t="s">
        <v>1304</v>
      </c>
      <c r="G988" s="76" t="s">
        <v>1448</v>
      </c>
      <c r="H988" s="75" t="str">
        <f>IF(I988="-","-",IF(F988="-",MAX($F$8:H987)+1,"-"))</f>
        <v>-</v>
      </c>
      <c r="I988" s="83" t="s">
        <v>1</v>
      </c>
      <c r="J988" s="87" t="s">
        <v>1512</v>
      </c>
      <c r="K988" s="60">
        <v>0</v>
      </c>
      <c r="L988" s="60">
        <v>648000</v>
      </c>
      <c r="M988" s="60" t="s">
        <v>1</v>
      </c>
      <c r="N988" s="76" t="s">
        <v>1726</v>
      </c>
      <c r="P988" s="21"/>
    </row>
    <row r="989" spans="2:16" s="3" customFormat="1" ht="31.5" x14ac:dyDescent="0.25">
      <c r="B989" s="27" t="s">
        <v>1</v>
      </c>
      <c r="C989" s="27" t="s">
        <v>225</v>
      </c>
      <c r="D989" s="69" t="str">
        <f>IF(F989="-","-",MAX($D$8:D988)+1)</f>
        <v>-</v>
      </c>
      <c r="E989" s="84" t="s">
        <v>1444</v>
      </c>
      <c r="F989" s="80" t="s">
        <v>1</v>
      </c>
      <c r="G989" s="39" t="s">
        <v>1</v>
      </c>
      <c r="H989" s="65">
        <f>IF(I989="-","-",IF(F989="-",MAX($F$8:H988)+1,"-"))</f>
        <v>416</v>
      </c>
      <c r="I989" s="84" t="s">
        <v>1727</v>
      </c>
      <c r="J989" s="85"/>
      <c r="K989" s="79">
        <v>0</v>
      </c>
      <c r="L989" s="79">
        <v>648000</v>
      </c>
      <c r="M989" s="86" t="s">
        <v>12</v>
      </c>
      <c r="N989" s="84"/>
      <c r="P989" s="21"/>
    </row>
    <row r="990" spans="2:16" s="3" customFormat="1" ht="78.75" x14ac:dyDescent="0.25">
      <c r="B990" s="27">
        <v>5</v>
      </c>
      <c r="C990" s="27" t="s">
        <v>225</v>
      </c>
      <c r="D990" s="68">
        <f>IF(F990="-","-",MAX($D$8:D989)+1)</f>
        <v>564</v>
      </c>
      <c r="E990" s="76" t="s">
        <v>1444</v>
      </c>
      <c r="F990" s="76" t="s">
        <v>1304</v>
      </c>
      <c r="G990" s="76" t="s">
        <v>1449</v>
      </c>
      <c r="H990" s="75" t="str">
        <f>IF(I990="-","-",IF(F990="-",MAX($F$8:H989)+1,"-"))</f>
        <v>-</v>
      </c>
      <c r="I990" s="83" t="s">
        <v>1</v>
      </c>
      <c r="J990" s="87" t="s">
        <v>1512</v>
      </c>
      <c r="K990" s="60">
        <v>0</v>
      </c>
      <c r="L990" s="60">
        <v>589000</v>
      </c>
      <c r="M990" s="60" t="s">
        <v>1</v>
      </c>
      <c r="N990" s="76" t="s">
        <v>1728</v>
      </c>
      <c r="P990" s="21"/>
    </row>
    <row r="991" spans="2:16" s="3" customFormat="1" ht="31.5" x14ac:dyDescent="0.25">
      <c r="B991" s="27" t="s">
        <v>1</v>
      </c>
      <c r="C991" s="27" t="s">
        <v>225</v>
      </c>
      <c r="D991" s="69" t="str">
        <f>IF(F991="-","-",MAX($D$8:D990)+1)</f>
        <v>-</v>
      </c>
      <c r="E991" s="84" t="s">
        <v>1444</v>
      </c>
      <c r="F991" s="80" t="s">
        <v>1</v>
      </c>
      <c r="G991" s="39" t="s">
        <v>1</v>
      </c>
      <c r="H991" s="65">
        <f>IF(I991="-","-",IF(F991="-",MAX($F$8:H990)+1,"-"))</f>
        <v>417</v>
      </c>
      <c r="I991" s="84" t="s">
        <v>1729</v>
      </c>
      <c r="J991" s="85"/>
      <c r="K991" s="79">
        <v>0</v>
      </c>
      <c r="L991" s="79">
        <v>589000</v>
      </c>
      <c r="M991" s="86" t="s">
        <v>12</v>
      </c>
      <c r="N991" s="84"/>
      <c r="P991" s="21"/>
    </row>
    <row r="992" spans="2:16" s="3" customFormat="1" ht="78.75" x14ac:dyDescent="0.25">
      <c r="B992" s="27">
        <v>5</v>
      </c>
      <c r="C992" s="27" t="s">
        <v>225</v>
      </c>
      <c r="D992" s="68">
        <f>IF(F992="-","-",MAX($D$8:D991)+1)</f>
        <v>565</v>
      </c>
      <c r="E992" s="76" t="s">
        <v>1444</v>
      </c>
      <c r="F992" s="76" t="s">
        <v>1304</v>
      </c>
      <c r="G992" s="76" t="s">
        <v>1450</v>
      </c>
      <c r="H992" s="75" t="str">
        <f>IF(I992="-","-",IF(F992="-",MAX($F$8:H991)+1,"-"))</f>
        <v>-</v>
      </c>
      <c r="I992" s="83" t="s">
        <v>1</v>
      </c>
      <c r="J992" s="87" t="s">
        <v>1512</v>
      </c>
      <c r="K992" s="60">
        <v>0</v>
      </c>
      <c r="L992" s="60">
        <v>516000</v>
      </c>
      <c r="M992" s="60" t="s">
        <v>1</v>
      </c>
      <c r="N992" s="76" t="s">
        <v>1730</v>
      </c>
      <c r="P992" s="21"/>
    </row>
    <row r="993" spans="2:16" s="3" customFormat="1" ht="31.5" x14ac:dyDescent="0.25">
      <c r="B993" s="27" t="s">
        <v>1</v>
      </c>
      <c r="C993" s="27" t="s">
        <v>225</v>
      </c>
      <c r="D993" s="69" t="str">
        <f>IF(F993="-","-",MAX($D$8:D992)+1)</f>
        <v>-</v>
      </c>
      <c r="E993" s="84" t="s">
        <v>1444</v>
      </c>
      <c r="F993" s="80" t="s">
        <v>1</v>
      </c>
      <c r="G993" s="39" t="s">
        <v>1</v>
      </c>
      <c r="H993" s="65">
        <f>IF(I993="-","-",IF(F993="-",MAX($F$8:H992)+1,"-"))</f>
        <v>418</v>
      </c>
      <c r="I993" s="84" t="s">
        <v>1731</v>
      </c>
      <c r="J993" s="85"/>
      <c r="K993" s="79">
        <v>0</v>
      </c>
      <c r="L993" s="79">
        <v>516000</v>
      </c>
      <c r="M993" s="86" t="s">
        <v>12</v>
      </c>
      <c r="N993" s="84"/>
      <c r="P993" s="21"/>
    </row>
    <row r="994" spans="2:16" s="3" customFormat="1" ht="78.75" x14ac:dyDescent="0.25">
      <c r="B994" s="27">
        <v>5</v>
      </c>
      <c r="C994" s="27" t="s">
        <v>225</v>
      </c>
      <c r="D994" s="68">
        <f>IF(F994="-","-",MAX($D$8:D993)+1)</f>
        <v>566</v>
      </c>
      <c r="E994" s="76" t="s">
        <v>1444</v>
      </c>
      <c r="F994" s="76" t="s">
        <v>1304</v>
      </c>
      <c r="G994" s="76" t="s">
        <v>1451</v>
      </c>
      <c r="H994" s="75" t="str">
        <f>IF(I994="-","-",IF(F994="-",MAX($F$8:H993)+1,"-"))</f>
        <v>-</v>
      </c>
      <c r="I994" s="83" t="s">
        <v>1</v>
      </c>
      <c r="J994" s="87" t="s">
        <v>1512</v>
      </c>
      <c r="K994" s="60">
        <v>0</v>
      </c>
      <c r="L994" s="60">
        <v>673000</v>
      </c>
      <c r="M994" s="60" t="s">
        <v>1</v>
      </c>
      <c r="N994" s="76" t="s">
        <v>1732</v>
      </c>
      <c r="P994" s="21"/>
    </row>
    <row r="995" spans="2:16" s="3" customFormat="1" ht="31.5" x14ac:dyDescent="0.25">
      <c r="B995" s="27" t="s">
        <v>1</v>
      </c>
      <c r="C995" s="27" t="s">
        <v>225</v>
      </c>
      <c r="D995" s="69" t="str">
        <f>IF(F995="-","-",MAX($D$8:D994)+1)</f>
        <v>-</v>
      </c>
      <c r="E995" s="84" t="s">
        <v>1444</v>
      </c>
      <c r="F995" s="80" t="s">
        <v>1</v>
      </c>
      <c r="G995" s="39" t="s">
        <v>1</v>
      </c>
      <c r="H995" s="65">
        <f>IF(I995="-","-",IF(F995="-",MAX($F$8:H994)+1,"-"))</f>
        <v>419</v>
      </c>
      <c r="I995" s="84" t="s">
        <v>1733</v>
      </c>
      <c r="J995" s="85"/>
      <c r="K995" s="79">
        <v>0</v>
      </c>
      <c r="L995" s="79">
        <v>673000</v>
      </c>
      <c r="M995" s="86" t="s">
        <v>12</v>
      </c>
      <c r="N995" s="84"/>
      <c r="P995" s="21"/>
    </row>
    <row r="996" spans="2:16" s="3" customFormat="1" ht="78.75" x14ac:dyDescent="0.25">
      <c r="B996" s="27">
        <v>5</v>
      </c>
      <c r="C996" s="27" t="s">
        <v>225</v>
      </c>
      <c r="D996" s="68">
        <f>IF(F996="-","-",MAX($D$8:D995)+1)</f>
        <v>567</v>
      </c>
      <c r="E996" s="76" t="s">
        <v>1444</v>
      </c>
      <c r="F996" s="76" t="s">
        <v>1304</v>
      </c>
      <c r="G996" s="76" t="s">
        <v>1452</v>
      </c>
      <c r="H996" s="75" t="str">
        <f>IF(I996="-","-",IF(F996="-",MAX($F$8:H995)+1,"-"))</f>
        <v>-</v>
      </c>
      <c r="I996" s="83" t="s">
        <v>1</v>
      </c>
      <c r="J996" s="87" t="s">
        <v>1512</v>
      </c>
      <c r="K996" s="60">
        <v>0</v>
      </c>
      <c r="L996" s="60">
        <v>511000</v>
      </c>
      <c r="M996" s="60" t="s">
        <v>1</v>
      </c>
      <c r="N996" s="76" t="s">
        <v>1734</v>
      </c>
      <c r="P996" s="21"/>
    </row>
    <row r="997" spans="2:16" s="3" customFormat="1" ht="31.5" x14ac:dyDescent="0.25">
      <c r="B997" s="27" t="s">
        <v>1</v>
      </c>
      <c r="C997" s="27" t="s">
        <v>225</v>
      </c>
      <c r="D997" s="69" t="str">
        <f>IF(F997="-","-",MAX($D$8:D996)+1)</f>
        <v>-</v>
      </c>
      <c r="E997" s="84" t="s">
        <v>1444</v>
      </c>
      <c r="F997" s="80" t="s">
        <v>1</v>
      </c>
      <c r="G997" s="39" t="s">
        <v>1</v>
      </c>
      <c r="H997" s="65">
        <f>IF(I997="-","-",IF(F997="-",MAX($F$8:H996)+1,"-"))</f>
        <v>420</v>
      </c>
      <c r="I997" s="84" t="s">
        <v>1735</v>
      </c>
      <c r="J997" s="85"/>
      <c r="K997" s="79">
        <v>0</v>
      </c>
      <c r="L997" s="79">
        <v>511000</v>
      </c>
      <c r="M997" s="86" t="s">
        <v>12</v>
      </c>
      <c r="N997" s="84"/>
      <c r="P997" s="21"/>
    </row>
    <row r="998" spans="2:16" s="3" customFormat="1" ht="78.75" x14ac:dyDescent="0.25">
      <c r="B998" s="27">
        <v>5</v>
      </c>
      <c r="C998" s="27" t="s">
        <v>225</v>
      </c>
      <c r="D998" s="68">
        <f>IF(F998="-","-",MAX($D$8:D997)+1)</f>
        <v>568</v>
      </c>
      <c r="E998" s="76" t="s">
        <v>1444</v>
      </c>
      <c r="F998" s="76" t="s">
        <v>1304</v>
      </c>
      <c r="G998" s="76" t="s">
        <v>1453</v>
      </c>
      <c r="H998" s="75" t="str">
        <f>IF(I998="-","-",IF(F998="-",MAX($F$8:H997)+1,"-"))</f>
        <v>-</v>
      </c>
      <c r="I998" s="83" t="s">
        <v>1</v>
      </c>
      <c r="J998" s="87" t="s">
        <v>1512</v>
      </c>
      <c r="K998" s="60">
        <v>0</v>
      </c>
      <c r="L998" s="60">
        <v>596000</v>
      </c>
      <c r="M998" s="60" t="s">
        <v>1</v>
      </c>
      <c r="N998" s="76" t="s">
        <v>1736</v>
      </c>
      <c r="P998" s="21"/>
    </row>
    <row r="999" spans="2:16" s="3" customFormat="1" ht="31.5" x14ac:dyDescent="0.25">
      <c r="B999" s="27" t="s">
        <v>1</v>
      </c>
      <c r="C999" s="27" t="s">
        <v>225</v>
      </c>
      <c r="D999" s="69" t="str">
        <f>IF(F999="-","-",MAX($D$8:D998)+1)</f>
        <v>-</v>
      </c>
      <c r="E999" s="84" t="s">
        <v>1444</v>
      </c>
      <c r="F999" s="80" t="s">
        <v>1</v>
      </c>
      <c r="G999" s="39" t="s">
        <v>1</v>
      </c>
      <c r="H999" s="65">
        <f>IF(I999="-","-",IF(F999="-",MAX($F$8:H998)+1,"-"))</f>
        <v>421</v>
      </c>
      <c r="I999" s="84" t="s">
        <v>1737</v>
      </c>
      <c r="J999" s="85"/>
      <c r="K999" s="79">
        <v>0</v>
      </c>
      <c r="L999" s="79">
        <v>596000</v>
      </c>
      <c r="M999" s="86" t="s">
        <v>12</v>
      </c>
      <c r="N999" s="84"/>
      <c r="P999" s="21"/>
    </row>
    <row r="1000" spans="2:16" s="3" customFormat="1" ht="78.75" x14ac:dyDescent="0.25">
      <c r="B1000" s="27">
        <v>5</v>
      </c>
      <c r="C1000" s="27" t="s">
        <v>225</v>
      </c>
      <c r="D1000" s="68">
        <f>IF(F1000="-","-",MAX($D$8:D999)+1)</f>
        <v>569</v>
      </c>
      <c r="E1000" s="76" t="s">
        <v>1444</v>
      </c>
      <c r="F1000" s="76" t="s">
        <v>1304</v>
      </c>
      <c r="G1000" s="76" t="s">
        <v>1454</v>
      </c>
      <c r="H1000" s="75" t="str">
        <f>IF(I1000="-","-",IF(F1000="-",MAX($F$8:H999)+1,"-"))</f>
        <v>-</v>
      </c>
      <c r="I1000" s="83" t="s">
        <v>1</v>
      </c>
      <c r="J1000" s="87" t="s">
        <v>1512</v>
      </c>
      <c r="K1000" s="60">
        <v>0</v>
      </c>
      <c r="L1000" s="60">
        <v>644000</v>
      </c>
      <c r="M1000" s="60" t="s">
        <v>1</v>
      </c>
      <c r="N1000" s="76" t="s">
        <v>1738</v>
      </c>
      <c r="P1000" s="21"/>
    </row>
    <row r="1001" spans="2:16" s="3" customFormat="1" ht="31.5" x14ac:dyDescent="0.25">
      <c r="B1001" s="27" t="s">
        <v>1</v>
      </c>
      <c r="C1001" s="27" t="s">
        <v>225</v>
      </c>
      <c r="D1001" s="69" t="str">
        <f>IF(F1001="-","-",MAX($D$8:D1000)+1)</f>
        <v>-</v>
      </c>
      <c r="E1001" s="84" t="s">
        <v>1444</v>
      </c>
      <c r="F1001" s="80" t="s">
        <v>1</v>
      </c>
      <c r="G1001" s="39" t="s">
        <v>1</v>
      </c>
      <c r="H1001" s="65">
        <f>IF(I1001="-","-",IF(F1001="-",MAX($F$8:H1000)+1,"-"))</f>
        <v>422</v>
      </c>
      <c r="I1001" s="84" t="s">
        <v>1739</v>
      </c>
      <c r="J1001" s="85"/>
      <c r="K1001" s="79">
        <v>0</v>
      </c>
      <c r="L1001" s="79">
        <v>644000</v>
      </c>
      <c r="M1001" s="86" t="s">
        <v>12</v>
      </c>
      <c r="N1001" s="84"/>
      <c r="P1001" s="21"/>
    </row>
    <row r="1002" spans="2:16" s="3" customFormat="1" ht="78.75" x14ac:dyDescent="0.25">
      <c r="B1002" s="27">
        <v>5</v>
      </c>
      <c r="C1002" s="27" t="s">
        <v>225</v>
      </c>
      <c r="D1002" s="68">
        <f>IF(F1002="-","-",MAX($D$8:D1001)+1)</f>
        <v>570</v>
      </c>
      <c r="E1002" s="76" t="s">
        <v>1444</v>
      </c>
      <c r="F1002" s="76" t="s">
        <v>1304</v>
      </c>
      <c r="G1002" s="76" t="s">
        <v>1455</v>
      </c>
      <c r="H1002" s="75" t="str">
        <f>IF(I1002="-","-",IF(F1002="-",MAX($F$8:H1001)+1,"-"))</f>
        <v>-</v>
      </c>
      <c r="I1002" s="83" t="s">
        <v>1</v>
      </c>
      <c r="J1002" s="87" t="s">
        <v>1512</v>
      </c>
      <c r="K1002" s="60">
        <v>0</v>
      </c>
      <c r="L1002" s="60">
        <v>572000</v>
      </c>
      <c r="M1002" s="60" t="s">
        <v>1</v>
      </c>
      <c r="N1002" s="76" t="s">
        <v>1740</v>
      </c>
      <c r="P1002" s="21"/>
    </row>
    <row r="1003" spans="2:16" s="3" customFormat="1" ht="31.5" x14ac:dyDescent="0.25">
      <c r="B1003" s="27" t="s">
        <v>1</v>
      </c>
      <c r="C1003" s="27" t="s">
        <v>225</v>
      </c>
      <c r="D1003" s="69" t="str">
        <f>IF(F1003="-","-",MAX($D$8:D1002)+1)</f>
        <v>-</v>
      </c>
      <c r="E1003" s="84" t="s">
        <v>1444</v>
      </c>
      <c r="F1003" s="80" t="s">
        <v>1</v>
      </c>
      <c r="G1003" s="39" t="s">
        <v>1</v>
      </c>
      <c r="H1003" s="65">
        <f>IF(I1003="-","-",IF(F1003="-",MAX($F$8:H1002)+1,"-"))</f>
        <v>423</v>
      </c>
      <c r="I1003" s="84" t="s">
        <v>1741</v>
      </c>
      <c r="J1003" s="85"/>
      <c r="K1003" s="79">
        <v>0</v>
      </c>
      <c r="L1003" s="79">
        <v>572000</v>
      </c>
      <c r="M1003" s="86" t="s">
        <v>12</v>
      </c>
      <c r="N1003" s="84"/>
      <c r="P1003" s="21"/>
    </row>
    <row r="1004" spans="2:16" s="3" customFormat="1" ht="78.75" x14ac:dyDescent="0.25">
      <c r="B1004" s="27">
        <v>5</v>
      </c>
      <c r="C1004" s="27" t="s">
        <v>225</v>
      </c>
      <c r="D1004" s="68">
        <f>IF(F1004="-","-",MAX($D$8:D1003)+1)</f>
        <v>571</v>
      </c>
      <c r="E1004" s="76" t="s">
        <v>1444</v>
      </c>
      <c r="F1004" s="76" t="s">
        <v>1304</v>
      </c>
      <c r="G1004" s="76" t="s">
        <v>1456</v>
      </c>
      <c r="H1004" s="75" t="str">
        <f>IF(I1004="-","-",IF(F1004="-",MAX($F$8:H1003)+1,"-"))</f>
        <v>-</v>
      </c>
      <c r="I1004" s="83" t="s">
        <v>1</v>
      </c>
      <c r="J1004" s="87" t="s">
        <v>1512</v>
      </c>
      <c r="K1004" s="60">
        <v>0</v>
      </c>
      <c r="L1004" s="60">
        <v>636000</v>
      </c>
      <c r="M1004" s="60" t="s">
        <v>1</v>
      </c>
      <c r="N1004" s="76" t="s">
        <v>1742</v>
      </c>
      <c r="P1004" s="21"/>
    </row>
    <row r="1005" spans="2:16" s="3" customFormat="1" ht="31.5" x14ac:dyDescent="0.25">
      <c r="B1005" s="27" t="s">
        <v>1</v>
      </c>
      <c r="C1005" s="27" t="s">
        <v>225</v>
      </c>
      <c r="D1005" s="69" t="str">
        <f>IF(F1005="-","-",MAX($D$8:D1004)+1)</f>
        <v>-</v>
      </c>
      <c r="E1005" s="84" t="s">
        <v>1444</v>
      </c>
      <c r="F1005" s="80" t="s">
        <v>1</v>
      </c>
      <c r="G1005" s="39" t="s">
        <v>1</v>
      </c>
      <c r="H1005" s="65">
        <f>IF(I1005="-","-",IF(F1005="-",MAX($F$8:H1004)+1,"-"))</f>
        <v>424</v>
      </c>
      <c r="I1005" s="84" t="s">
        <v>1743</v>
      </c>
      <c r="J1005" s="85"/>
      <c r="K1005" s="79">
        <v>0</v>
      </c>
      <c r="L1005" s="79">
        <v>636000</v>
      </c>
      <c r="M1005" s="86" t="s">
        <v>12</v>
      </c>
      <c r="N1005" s="84"/>
      <c r="P1005" s="21"/>
    </row>
    <row r="1006" spans="2:16" s="3" customFormat="1" ht="78.75" x14ac:dyDescent="0.25">
      <c r="B1006" s="27">
        <v>5</v>
      </c>
      <c r="C1006" s="27" t="s">
        <v>225</v>
      </c>
      <c r="D1006" s="68">
        <f>IF(F1006="-","-",MAX($D$8:D1005)+1)</f>
        <v>572</v>
      </c>
      <c r="E1006" s="76" t="s">
        <v>1444</v>
      </c>
      <c r="F1006" s="76" t="s">
        <v>1304</v>
      </c>
      <c r="G1006" s="76" t="s">
        <v>1457</v>
      </c>
      <c r="H1006" s="75" t="str">
        <f>IF(I1006="-","-",IF(F1006="-",MAX($F$8:H1005)+1,"-"))</f>
        <v>-</v>
      </c>
      <c r="I1006" s="83" t="s">
        <v>1</v>
      </c>
      <c r="J1006" s="87" t="s">
        <v>1512</v>
      </c>
      <c r="K1006" s="60">
        <v>0</v>
      </c>
      <c r="L1006" s="60">
        <v>636000</v>
      </c>
      <c r="M1006" s="60" t="s">
        <v>1</v>
      </c>
      <c r="N1006" s="76" t="s">
        <v>1744</v>
      </c>
      <c r="P1006" s="21"/>
    </row>
    <row r="1007" spans="2:16" s="3" customFormat="1" ht="31.5" x14ac:dyDescent="0.25">
      <c r="B1007" s="27" t="s">
        <v>1</v>
      </c>
      <c r="C1007" s="27" t="s">
        <v>225</v>
      </c>
      <c r="D1007" s="69" t="str">
        <f>IF(F1007="-","-",MAX($D$8:D1006)+1)</f>
        <v>-</v>
      </c>
      <c r="E1007" s="84" t="s">
        <v>1444</v>
      </c>
      <c r="F1007" s="80" t="s">
        <v>1</v>
      </c>
      <c r="G1007" s="39" t="s">
        <v>1</v>
      </c>
      <c r="H1007" s="65">
        <f>IF(I1007="-","-",IF(F1007="-",MAX($F$8:H1006)+1,"-"))</f>
        <v>425</v>
      </c>
      <c r="I1007" s="84" t="s">
        <v>1745</v>
      </c>
      <c r="J1007" s="85"/>
      <c r="K1007" s="79">
        <v>0</v>
      </c>
      <c r="L1007" s="79">
        <v>636000</v>
      </c>
      <c r="M1007" s="86" t="s">
        <v>12</v>
      </c>
      <c r="N1007" s="84"/>
      <c r="P1007" s="21"/>
    </row>
    <row r="1008" spans="2:16" s="3" customFormat="1" ht="78.75" x14ac:dyDescent="0.25">
      <c r="B1008" s="27">
        <v>5</v>
      </c>
      <c r="C1008" s="27" t="s">
        <v>225</v>
      </c>
      <c r="D1008" s="68">
        <f>IF(F1008="-","-",MAX($D$8:D1007)+1)</f>
        <v>573</v>
      </c>
      <c r="E1008" s="76" t="s">
        <v>1444</v>
      </c>
      <c r="F1008" s="76" t="s">
        <v>1304</v>
      </c>
      <c r="G1008" s="76" t="s">
        <v>1458</v>
      </c>
      <c r="H1008" s="75" t="str">
        <f>IF(I1008="-","-",IF(F1008="-",MAX($F$8:H1007)+1,"-"))</f>
        <v>-</v>
      </c>
      <c r="I1008" s="83" t="s">
        <v>1</v>
      </c>
      <c r="J1008" s="87" t="s">
        <v>1512</v>
      </c>
      <c r="K1008" s="60">
        <v>0</v>
      </c>
      <c r="L1008" s="60">
        <v>599000</v>
      </c>
      <c r="M1008" s="60" t="s">
        <v>1</v>
      </c>
      <c r="N1008" s="76" t="s">
        <v>1746</v>
      </c>
      <c r="P1008" s="21"/>
    </row>
    <row r="1009" spans="2:16" s="3" customFormat="1" ht="31.5" x14ac:dyDescent="0.25">
      <c r="B1009" s="27" t="s">
        <v>1</v>
      </c>
      <c r="C1009" s="27" t="s">
        <v>225</v>
      </c>
      <c r="D1009" s="69" t="str">
        <f>IF(F1009="-","-",MAX($D$8:D1008)+1)</f>
        <v>-</v>
      </c>
      <c r="E1009" s="84" t="s">
        <v>1444</v>
      </c>
      <c r="F1009" s="80" t="s">
        <v>1</v>
      </c>
      <c r="G1009" s="39" t="s">
        <v>1</v>
      </c>
      <c r="H1009" s="65">
        <f>IF(I1009="-","-",IF(F1009="-",MAX($F$8:H1008)+1,"-"))</f>
        <v>426</v>
      </c>
      <c r="I1009" s="84" t="s">
        <v>1747</v>
      </c>
      <c r="J1009" s="85"/>
      <c r="K1009" s="79">
        <v>0</v>
      </c>
      <c r="L1009" s="79">
        <v>599000</v>
      </c>
      <c r="M1009" s="86" t="s">
        <v>12</v>
      </c>
      <c r="N1009" s="84"/>
      <c r="P1009" s="21"/>
    </row>
    <row r="1010" spans="2:16" s="3" customFormat="1" ht="78.75" x14ac:dyDescent="0.25">
      <c r="B1010" s="27">
        <v>5</v>
      </c>
      <c r="C1010" s="27" t="s">
        <v>225</v>
      </c>
      <c r="D1010" s="68">
        <f>IF(F1010="-","-",MAX($D$8:D1009)+1)</f>
        <v>574</v>
      </c>
      <c r="E1010" s="76" t="s">
        <v>1444</v>
      </c>
      <c r="F1010" s="76" t="s">
        <v>1304</v>
      </c>
      <c r="G1010" s="76" t="s">
        <v>1459</v>
      </c>
      <c r="H1010" s="75" t="str">
        <f>IF(I1010="-","-",IF(F1010="-",MAX($F$8:H1009)+1,"-"))</f>
        <v>-</v>
      </c>
      <c r="I1010" s="83" t="s">
        <v>1</v>
      </c>
      <c r="J1010" s="87" t="s">
        <v>1512</v>
      </c>
      <c r="K1010" s="60">
        <v>0</v>
      </c>
      <c r="L1010" s="60">
        <v>571000</v>
      </c>
      <c r="M1010" s="60" t="s">
        <v>1</v>
      </c>
      <c r="N1010" s="76" t="s">
        <v>1748</v>
      </c>
      <c r="P1010" s="21"/>
    </row>
    <row r="1011" spans="2:16" s="3" customFormat="1" ht="31.5" x14ac:dyDescent="0.25">
      <c r="B1011" s="27" t="s">
        <v>1</v>
      </c>
      <c r="C1011" s="27" t="s">
        <v>225</v>
      </c>
      <c r="D1011" s="69" t="str">
        <f>IF(F1011="-","-",MAX($D$8:D1010)+1)</f>
        <v>-</v>
      </c>
      <c r="E1011" s="84" t="s">
        <v>1444</v>
      </c>
      <c r="F1011" s="80" t="s">
        <v>1</v>
      </c>
      <c r="G1011" s="39" t="s">
        <v>1</v>
      </c>
      <c r="H1011" s="65">
        <f>IF(I1011="-","-",IF(F1011="-",MAX($F$8:H1010)+1,"-"))</f>
        <v>427</v>
      </c>
      <c r="I1011" s="84" t="s">
        <v>1749</v>
      </c>
      <c r="J1011" s="85"/>
      <c r="K1011" s="79">
        <v>0</v>
      </c>
      <c r="L1011" s="79">
        <v>571000</v>
      </c>
      <c r="M1011" s="86" t="s">
        <v>12</v>
      </c>
      <c r="N1011" s="84"/>
      <c r="P1011" s="21"/>
    </row>
    <row r="1012" spans="2:16" s="3" customFormat="1" ht="78.75" x14ac:dyDescent="0.25">
      <c r="B1012" s="27">
        <v>5</v>
      </c>
      <c r="C1012" s="27" t="s">
        <v>225</v>
      </c>
      <c r="D1012" s="68">
        <f>IF(F1012="-","-",MAX($D$8:D1011)+1)</f>
        <v>575</v>
      </c>
      <c r="E1012" s="76" t="s">
        <v>1444</v>
      </c>
      <c r="F1012" s="76" t="s">
        <v>1304</v>
      </c>
      <c r="G1012" s="76" t="s">
        <v>1460</v>
      </c>
      <c r="H1012" s="75" t="str">
        <f>IF(I1012="-","-",IF(F1012="-",MAX($F$8:H1011)+1,"-"))</f>
        <v>-</v>
      </c>
      <c r="I1012" s="83" t="s">
        <v>1</v>
      </c>
      <c r="J1012" s="87" t="s">
        <v>1512</v>
      </c>
      <c r="K1012" s="60">
        <v>0</v>
      </c>
      <c r="L1012" s="60">
        <v>595000</v>
      </c>
      <c r="M1012" s="60" t="s">
        <v>1</v>
      </c>
      <c r="N1012" s="76" t="s">
        <v>1750</v>
      </c>
      <c r="P1012" s="21"/>
    </row>
    <row r="1013" spans="2:16" s="3" customFormat="1" ht="31.5" x14ac:dyDescent="0.25">
      <c r="B1013" s="27" t="s">
        <v>1</v>
      </c>
      <c r="C1013" s="27" t="s">
        <v>225</v>
      </c>
      <c r="D1013" s="69" t="str">
        <f>IF(F1013="-","-",MAX($D$8:D1012)+1)</f>
        <v>-</v>
      </c>
      <c r="E1013" s="84" t="s">
        <v>1444</v>
      </c>
      <c r="F1013" s="80" t="s">
        <v>1</v>
      </c>
      <c r="G1013" s="39" t="s">
        <v>1</v>
      </c>
      <c r="H1013" s="65">
        <f>IF(I1013="-","-",IF(F1013="-",MAX($F$8:H1012)+1,"-"))</f>
        <v>428</v>
      </c>
      <c r="I1013" s="84" t="s">
        <v>1751</v>
      </c>
      <c r="J1013" s="85"/>
      <c r="K1013" s="79">
        <v>0</v>
      </c>
      <c r="L1013" s="79">
        <v>595000</v>
      </c>
      <c r="M1013" s="86" t="s">
        <v>12</v>
      </c>
      <c r="N1013" s="84"/>
      <c r="P1013" s="21"/>
    </row>
    <row r="1014" spans="2:16" s="3" customFormat="1" ht="78.75" x14ac:dyDescent="0.25">
      <c r="B1014" s="27">
        <v>5</v>
      </c>
      <c r="C1014" s="27" t="s">
        <v>225</v>
      </c>
      <c r="D1014" s="68">
        <f>IF(F1014="-","-",MAX($D$8:D1013)+1)</f>
        <v>576</v>
      </c>
      <c r="E1014" s="76" t="s">
        <v>1461</v>
      </c>
      <c r="F1014" s="76" t="s">
        <v>1353</v>
      </c>
      <c r="G1014" s="76" t="s">
        <v>1462</v>
      </c>
      <c r="H1014" s="75" t="str">
        <f>IF(I1014="-","-",IF(F1014="-",MAX($F$8:H1013)+1,"-"))</f>
        <v>-</v>
      </c>
      <c r="I1014" s="83" t="s">
        <v>1</v>
      </c>
      <c r="J1014" s="87" t="s">
        <v>1512</v>
      </c>
      <c r="K1014" s="60">
        <v>0</v>
      </c>
      <c r="L1014" s="60">
        <v>630000</v>
      </c>
      <c r="M1014" s="60" t="s">
        <v>1</v>
      </c>
      <c r="N1014" s="76" t="s">
        <v>1752</v>
      </c>
      <c r="P1014" s="21"/>
    </row>
    <row r="1015" spans="2:16" s="3" customFormat="1" ht="31.5" x14ac:dyDescent="0.25">
      <c r="B1015" s="27" t="s">
        <v>1</v>
      </c>
      <c r="C1015" s="27" t="s">
        <v>225</v>
      </c>
      <c r="D1015" s="69" t="str">
        <f>IF(F1015="-","-",MAX($D$8:D1014)+1)</f>
        <v>-</v>
      </c>
      <c r="E1015" s="84" t="s">
        <v>1461</v>
      </c>
      <c r="F1015" s="80" t="s">
        <v>1</v>
      </c>
      <c r="G1015" s="39" t="s">
        <v>1</v>
      </c>
      <c r="H1015" s="65">
        <f>IF(I1015="-","-",IF(F1015="-",MAX($F$8:H1014)+1,"-"))</f>
        <v>429</v>
      </c>
      <c r="I1015" s="84" t="s">
        <v>1753</v>
      </c>
      <c r="J1015" s="85"/>
      <c r="K1015" s="79">
        <v>0</v>
      </c>
      <c r="L1015" s="79">
        <v>630000</v>
      </c>
      <c r="M1015" s="86" t="s">
        <v>12</v>
      </c>
      <c r="N1015" s="84"/>
      <c r="P1015" s="21"/>
    </row>
    <row r="1016" spans="2:16" s="3" customFormat="1" ht="78.75" x14ac:dyDescent="0.25">
      <c r="B1016" s="27">
        <v>5</v>
      </c>
      <c r="C1016" s="27" t="s">
        <v>225</v>
      </c>
      <c r="D1016" s="68">
        <f>IF(F1016="-","-",MAX($D$8:D1015)+1)</f>
        <v>577</v>
      </c>
      <c r="E1016" s="76" t="s">
        <v>1461</v>
      </c>
      <c r="F1016" s="76" t="s">
        <v>1304</v>
      </c>
      <c r="G1016" s="76" t="s">
        <v>1463</v>
      </c>
      <c r="H1016" s="75" t="str">
        <f>IF(I1016="-","-",IF(F1016="-",MAX($F$8:H1015)+1,"-"))</f>
        <v>-</v>
      </c>
      <c r="I1016" s="83" t="s">
        <v>1</v>
      </c>
      <c r="J1016" s="87" t="s">
        <v>1512</v>
      </c>
      <c r="K1016" s="60">
        <v>0</v>
      </c>
      <c r="L1016" s="60">
        <v>653000</v>
      </c>
      <c r="M1016" s="60" t="s">
        <v>1</v>
      </c>
      <c r="N1016" s="76" t="s">
        <v>1754</v>
      </c>
      <c r="P1016" s="21"/>
    </row>
    <row r="1017" spans="2:16" s="3" customFormat="1" ht="31.5" x14ac:dyDescent="0.25">
      <c r="B1017" s="27" t="s">
        <v>1</v>
      </c>
      <c r="C1017" s="27" t="s">
        <v>225</v>
      </c>
      <c r="D1017" s="69" t="str">
        <f>IF(F1017="-","-",MAX($D$8:D1016)+1)</f>
        <v>-</v>
      </c>
      <c r="E1017" s="84" t="s">
        <v>1461</v>
      </c>
      <c r="F1017" s="80" t="s">
        <v>1</v>
      </c>
      <c r="G1017" s="39" t="s">
        <v>1</v>
      </c>
      <c r="H1017" s="65">
        <f>IF(I1017="-","-",IF(F1017="-",MAX($F$8:H1016)+1,"-"))</f>
        <v>430</v>
      </c>
      <c r="I1017" s="84" t="s">
        <v>1755</v>
      </c>
      <c r="J1017" s="85"/>
      <c r="K1017" s="79">
        <v>0</v>
      </c>
      <c r="L1017" s="79">
        <v>653000</v>
      </c>
      <c r="M1017" s="86" t="s">
        <v>12</v>
      </c>
      <c r="N1017" s="84"/>
      <c r="P1017" s="21"/>
    </row>
    <row r="1018" spans="2:16" s="3" customFormat="1" ht="78.75" x14ac:dyDescent="0.25">
      <c r="B1018" s="27">
        <v>5</v>
      </c>
      <c r="C1018" s="27" t="s">
        <v>225</v>
      </c>
      <c r="D1018" s="68">
        <f>IF(F1018="-","-",MAX($D$8:D1017)+1)</f>
        <v>578</v>
      </c>
      <c r="E1018" s="76" t="s">
        <v>1461</v>
      </c>
      <c r="F1018" s="76" t="s">
        <v>1304</v>
      </c>
      <c r="G1018" s="76" t="s">
        <v>1464</v>
      </c>
      <c r="H1018" s="75" t="str">
        <f>IF(I1018="-","-",IF(F1018="-",MAX($F$8:H1017)+1,"-"))</f>
        <v>-</v>
      </c>
      <c r="I1018" s="83" t="s">
        <v>1</v>
      </c>
      <c r="J1018" s="87" t="s">
        <v>1512</v>
      </c>
      <c r="K1018" s="60">
        <v>0</v>
      </c>
      <c r="L1018" s="60">
        <v>694000</v>
      </c>
      <c r="M1018" s="60" t="s">
        <v>1</v>
      </c>
      <c r="N1018" s="76" t="s">
        <v>1756</v>
      </c>
      <c r="P1018" s="21"/>
    </row>
    <row r="1019" spans="2:16" s="3" customFormat="1" ht="31.5" x14ac:dyDescent="0.25">
      <c r="B1019" s="27" t="s">
        <v>1</v>
      </c>
      <c r="C1019" s="27" t="s">
        <v>225</v>
      </c>
      <c r="D1019" s="69" t="str">
        <f>IF(F1019="-","-",MAX($D$8:D1018)+1)</f>
        <v>-</v>
      </c>
      <c r="E1019" s="84" t="s">
        <v>1461</v>
      </c>
      <c r="F1019" s="80" t="s">
        <v>1</v>
      </c>
      <c r="G1019" s="39" t="s">
        <v>1</v>
      </c>
      <c r="H1019" s="65">
        <f>IF(I1019="-","-",IF(F1019="-",MAX($F$8:H1018)+1,"-"))</f>
        <v>431</v>
      </c>
      <c r="I1019" s="84" t="s">
        <v>1757</v>
      </c>
      <c r="J1019" s="85"/>
      <c r="K1019" s="79">
        <v>0</v>
      </c>
      <c r="L1019" s="79">
        <v>694000</v>
      </c>
      <c r="M1019" s="86" t="s">
        <v>12</v>
      </c>
      <c r="N1019" s="84"/>
      <c r="P1019" s="21"/>
    </row>
    <row r="1020" spans="2:16" s="3" customFormat="1" ht="78.75" x14ac:dyDescent="0.25">
      <c r="B1020" s="27">
        <v>5</v>
      </c>
      <c r="C1020" s="27" t="s">
        <v>225</v>
      </c>
      <c r="D1020" s="68">
        <f>IF(F1020="-","-",MAX($D$8:D1019)+1)</f>
        <v>579</v>
      </c>
      <c r="E1020" s="76" t="s">
        <v>1465</v>
      </c>
      <c r="F1020" s="76" t="s">
        <v>1304</v>
      </c>
      <c r="G1020" s="76" t="s">
        <v>1466</v>
      </c>
      <c r="H1020" s="75" t="str">
        <f>IF(I1020="-","-",IF(F1020="-",MAX($F$8:H1019)+1,"-"))</f>
        <v>-</v>
      </c>
      <c r="I1020" s="83" t="s">
        <v>1</v>
      </c>
      <c r="J1020" s="87" t="s">
        <v>1512</v>
      </c>
      <c r="K1020" s="60">
        <v>0</v>
      </c>
      <c r="L1020" s="60">
        <v>602000</v>
      </c>
      <c r="M1020" s="60" t="s">
        <v>1</v>
      </c>
      <c r="N1020" s="76" t="s">
        <v>1758</v>
      </c>
      <c r="P1020" s="21"/>
    </row>
    <row r="1021" spans="2:16" s="3" customFormat="1" ht="31.5" x14ac:dyDescent="0.25">
      <c r="B1021" s="27" t="s">
        <v>1</v>
      </c>
      <c r="C1021" s="27" t="s">
        <v>225</v>
      </c>
      <c r="D1021" s="69" t="str">
        <f>IF(F1021="-","-",MAX($D$8:D1020)+1)</f>
        <v>-</v>
      </c>
      <c r="E1021" s="84" t="s">
        <v>1465</v>
      </c>
      <c r="F1021" s="80" t="s">
        <v>1</v>
      </c>
      <c r="G1021" s="39" t="s">
        <v>1</v>
      </c>
      <c r="H1021" s="65">
        <f>IF(I1021="-","-",IF(F1021="-",MAX($F$8:H1020)+1,"-"))</f>
        <v>432</v>
      </c>
      <c r="I1021" s="84" t="s">
        <v>1759</v>
      </c>
      <c r="J1021" s="85"/>
      <c r="K1021" s="79">
        <v>0</v>
      </c>
      <c r="L1021" s="79">
        <v>602000</v>
      </c>
      <c r="M1021" s="86" t="s">
        <v>12</v>
      </c>
      <c r="N1021" s="84"/>
      <c r="P1021" s="21"/>
    </row>
    <row r="1022" spans="2:16" s="3" customFormat="1" ht="78.75" x14ac:dyDescent="0.25">
      <c r="B1022" s="27">
        <v>5</v>
      </c>
      <c r="C1022" s="27" t="s">
        <v>225</v>
      </c>
      <c r="D1022" s="68">
        <f>IF(F1022="-","-",MAX($D$8:D1021)+1)</f>
        <v>580</v>
      </c>
      <c r="E1022" s="76" t="s">
        <v>1465</v>
      </c>
      <c r="F1022" s="76" t="s">
        <v>1304</v>
      </c>
      <c r="G1022" s="76" t="s">
        <v>1467</v>
      </c>
      <c r="H1022" s="75" t="str">
        <f>IF(I1022="-","-",IF(F1022="-",MAX($F$8:H1021)+1,"-"))</f>
        <v>-</v>
      </c>
      <c r="I1022" s="83" t="s">
        <v>1</v>
      </c>
      <c r="J1022" s="87" t="s">
        <v>1512</v>
      </c>
      <c r="K1022" s="60">
        <v>0</v>
      </c>
      <c r="L1022" s="60">
        <v>680000</v>
      </c>
      <c r="M1022" s="60" t="s">
        <v>1</v>
      </c>
      <c r="N1022" s="76" t="s">
        <v>1760</v>
      </c>
      <c r="P1022" s="21"/>
    </row>
    <row r="1023" spans="2:16" s="3" customFormat="1" ht="31.5" x14ac:dyDescent="0.25">
      <c r="B1023" s="27" t="s">
        <v>1</v>
      </c>
      <c r="C1023" s="27" t="s">
        <v>225</v>
      </c>
      <c r="D1023" s="69" t="str">
        <f>IF(F1023="-","-",MAX($D$8:D1022)+1)</f>
        <v>-</v>
      </c>
      <c r="E1023" s="84" t="s">
        <v>1465</v>
      </c>
      <c r="F1023" s="80" t="s">
        <v>1</v>
      </c>
      <c r="G1023" s="39" t="s">
        <v>1</v>
      </c>
      <c r="H1023" s="65">
        <f>IF(I1023="-","-",IF(F1023="-",MAX($F$8:H1022)+1,"-"))</f>
        <v>433</v>
      </c>
      <c r="I1023" s="84" t="s">
        <v>1761</v>
      </c>
      <c r="J1023" s="85"/>
      <c r="K1023" s="79">
        <v>0</v>
      </c>
      <c r="L1023" s="79">
        <v>680000</v>
      </c>
      <c r="M1023" s="86" t="s">
        <v>12</v>
      </c>
      <c r="N1023" s="84"/>
      <c r="P1023" s="21"/>
    </row>
    <row r="1024" spans="2:16" s="3" customFormat="1" ht="78.75" x14ac:dyDescent="0.25">
      <c r="B1024" s="27">
        <v>5</v>
      </c>
      <c r="C1024" s="27" t="s">
        <v>225</v>
      </c>
      <c r="D1024" s="68">
        <f>IF(F1024="-","-",MAX($D$8:D1023)+1)</f>
        <v>581</v>
      </c>
      <c r="E1024" s="76" t="s">
        <v>1465</v>
      </c>
      <c r="F1024" s="76" t="s">
        <v>1304</v>
      </c>
      <c r="G1024" s="76" t="s">
        <v>1468</v>
      </c>
      <c r="H1024" s="75" t="str">
        <f>IF(I1024="-","-",IF(F1024="-",MAX($F$8:H1023)+1,"-"))</f>
        <v>-</v>
      </c>
      <c r="I1024" s="83" t="s">
        <v>1</v>
      </c>
      <c r="J1024" s="87" t="s">
        <v>1512</v>
      </c>
      <c r="K1024" s="60">
        <v>0</v>
      </c>
      <c r="L1024" s="60">
        <v>670000</v>
      </c>
      <c r="M1024" s="60" t="s">
        <v>1</v>
      </c>
      <c r="N1024" s="76" t="s">
        <v>1762</v>
      </c>
      <c r="P1024" s="21"/>
    </row>
    <row r="1025" spans="2:16" s="3" customFormat="1" ht="31.5" x14ac:dyDescent="0.25">
      <c r="B1025" s="27" t="s">
        <v>1</v>
      </c>
      <c r="C1025" s="27" t="s">
        <v>225</v>
      </c>
      <c r="D1025" s="69" t="str">
        <f>IF(F1025="-","-",MAX($D$8:D1024)+1)</f>
        <v>-</v>
      </c>
      <c r="E1025" s="84" t="s">
        <v>1465</v>
      </c>
      <c r="F1025" s="80" t="s">
        <v>1</v>
      </c>
      <c r="G1025" s="39" t="s">
        <v>1</v>
      </c>
      <c r="H1025" s="65">
        <f>IF(I1025="-","-",IF(F1025="-",MAX($F$8:H1024)+1,"-"))</f>
        <v>434</v>
      </c>
      <c r="I1025" s="84" t="s">
        <v>1763</v>
      </c>
      <c r="J1025" s="85"/>
      <c r="K1025" s="79">
        <v>0</v>
      </c>
      <c r="L1025" s="79">
        <v>670000</v>
      </c>
      <c r="M1025" s="86" t="s">
        <v>12</v>
      </c>
      <c r="N1025" s="84"/>
      <c r="P1025" s="21"/>
    </row>
    <row r="1026" spans="2:16" s="3" customFormat="1" ht="78.75" x14ac:dyDescent="0.25">
      <c r="B1026" s="27">
        <v>5</v>
      </c>
      <c r="C1026" s="27" t="s">
        <v>225</v>
      </c>
      <c r="D1026" s="68">
        <f>IF(F1026="-","-",MAX($D$8:D1025)+1)</f>
        <v>582</v>
      </c>
      <c r="E1026" s="76" t="s">
        <v>1465</v>
      </c>
      <c r="F1026" s="76" t="s">
        <v>1304</v>
      </c>
      <c r="G1026" s="76" t="s">
        <v>1469</v>
      </c>
      <c r="H1026" s="75" t="str">
        <f>IF(I1026="-","-",IF(F1026="-",MAX($F$8:H1025)+1,"-"))</f>
        <v>-</v>
      </c>
      <c r="I1026" s="83" t="s">
        <v>1</v>
      </c>
      <c r="J1026" s="87" t="s">
        <v>1512</v>
      </c>
      <c r="K1026" s="60">
        <v>0</v>
      </c>
      <c r="L1026" s="60">
        <v>766000</v>
      </c>
      <c r="M1026" s="60" t="s">
        <v>1</v>
      </c>
      <c r="N1026" s="76" t="s">
        <v>1764</v>
      </c>
      <c r="P1026" s="21"/>
    </row>
    <row r="1027" spans="2:16" s="3" customFormat="1" ht="31.5" x14ac:dyDescent="0.25">
      <c r="B1027" s="27" t="s">
        <v>1</v>
      </c>
      <c r="C1027" s="27" t="s">
        <v>225</v>
      </c>
      <c r="D1027" s="69" t="str">
        <f>IF(F1027="-","-",MAX($D$8:D1026)+1)</f>
        <v>-</v>
      </c>
      <c r="E1027" s="84" t="s">
        <v>1465</v>
      </c>
      <c r="F1027" s="80" t="s">
        <v>1</v>
      </c>
      <c r="G1027" s="39" t="s">
        <v>1</v>
      </c>
      <c r="H1027" s="65">
        <f>IF(I1027="-","-",IF(F1027="-",MAX($F$8:H1026)+1,"-"))</f>
        <v>435</v>
      </c>
      <c r="I1027" s="84" t="s">
        <v>1765</v>
      </c>
      <c r="J1027" s="85"/>
      <c r="K1027" s="79">
        <v>0</v>
      </c>
      <c r="L1027" s="79">
        <v>766000</v>
      </c>
      <c r="M1027" s="86" t="s">
        <v>12</v>
      </c>
      <c r="N1027" s="84"/>
      <c r="P1027" s="21"/>
    </row>
    <row r="1028" spans="2:16" s="3" customFormat="1" ht="78.75" x14ac:dyDescent="0.25">
      <c r="B1028" s="27">
        <v>5</v>
      </c>
      <c r="C1028" s="27" t="s">
        <v>225</v>
      </c>
      <c r="D1028" s="68">
        <f>IF(F1028="-","-",MAX($D$8:D1027)+1)</f>
        <v>583</v>
      </c>
      <c r="E1028" s="76" t="s">
        <v>1465</v>
      </c>
      <c r="F1028" s="76" t="s">
        <v>1470</v>
      </c>
      <c r="G1028" s="76" t="s">
        <v>1471</v>
      </c>
      <c r="H1028" s="75" t="str">
        <f>IF(I1028="-","-",IF(F1028="-",MAX($F$8:H1027)+1,"-"))</f>
        <v>-</v>
      </c>
      <c r="I1028" s="83" t="s">
        <v>1</v>
      </c>
      <c r="J1028" s="87" t="s">
        <v>1512</v>
      </c>
      <c r="K1028" s="60">
        <v>0</v>
      </c>
      <c r="L1028" s="60">
        <v>1802000</v>
      </c>
      <c r="M1028" s="60" t="s">
        <v>1</v>
      </c>
      <c r="N1028" s="76" t="s">
        <v>1766</v>
      </c>
      <c r="P1028" s="21"/>
    </row>
    <row r="1029" spans="2:16" s="3" customFormat="1" ht="32.25" customHeight="1" x14ac:dyDescent="0.25">
      <c r="B1029" s="27" t="s">
        <v>1</v>
      </c>
      <c r="C1029" s="27" t="s">
        <v>225</v>
      </c>
      <c r="D1029" s="69" t="str">
        <f>IF(F1029="-","-",MAX($D$8:D1028)+1)</f>
        <v>-</v>
      </c>
      <c r="E1029" s="84" t="s">
        <v>1465</v>
      </c>
      <c r="F1029" s="80" t="s">
        <v>1</v>
      </c>
      <c r="G1029" s="39" t="s">
        <v>1</v>
      </c>
      <c r="H1029" s="65">
        <f>IF(I1029="-","-",IF(F1029="-",MAX($F$8:H1028)+1,"-"))</f>
        <v>436</v>
      </c>
      <c r="I1029" s="84" t="s">
        <v>1835</v>
      </c>
      <c r="J1029" s="85"/>
      <c r="K1029" s="79">
        <v>0</v>
      </c>
      <c r="L1029" s="79">
        <v>1802000</v>
      </c>
      <c r="M1029" s="86" t="s">
        <v>12</v>
      </c>
      <c r="N1029" s="84"/>
      <c r="P1029" s="21"/>
    </row>
    <row r="1030" spans="2:16" s="3" customFormat="1" ht="78.75" x14ac:dyDescent="0.25">
      <c r="B1030" s="27">
        <v>5</v>
      </c>
      <c r="C1030" s="27" t="s">
        <v>225</v>
      </c>
      <c r="D1030" s="68">
        <f>IF(F1030="-","-",MAX($D$8:D1029)+1)</f>
        <v>584</v>
      </c>
      <c r="E1030" s="76" t="s">
        <v>1472</v>
      </c>
      <c r="F1030" s="76" t="s">
        <v>1473</v>
      </c>
      <c r="G1030" s="76" t="s">
        <v>1474</v>
      </c>
      <c r="H1030" s="75" t="str">
        <f>IF(I1030="-","-",IF(F1030="-",MAX($F$8:H1029)+1,"-"))</f>
        <v>-</v>
      </c>
      <c r="I1030" s="83" t="s">
        <v>1</v>
      </c>
      <c r="J1030" s="87" t="s">
        <v>1512</v>
      </c>
      <c r="K1030" s="60">
        <v>0</v>
      </c>
      <c r="L1030" s="60">
        <v>408000</v>
      </c>
      <c r="M1030" s="60" t="s">
        <v>1</v>
      </c>
      <c r="N1030" s="76" t="s">
        <v>1767</v>
      </c>
      <c r="P1030" s="21"/>
    </row>
    <row r="1031" spans="2:16" s="3" customFormat="1" ht="33" customHeight="1" x14ac:dyDescent="0.25">
      <c r="B1031" s="27" t="s">
        <v>1</v>
      </c>
      <c r="C1031" s="27" t="s">
        <v>225</v>
      </c>
      <c r="D1031" s="69" t="str">
        <f>IF(F1031="-","-",MAX($D$8:D1030)+1)</f>
        <v>-</v>
      </c>
      <c r="E1031" s="84" t="s">
        <v>1472</v>
      </c>
      <c r="F1031" s="80" t="s">
        <v>1</v>
      </c>
      <c r="G1031" s="39" t="s">
        <v>1</v>
      </c>
      <c r="H1031" s="65">
        <f>IF(I1031="-","-",IF(F1031="-",MAX($F$8:H1030)+1,"-"))</f>
        <v>437</v>
      </c>
      <c r="I1031" s="84" t="s">
        <v>1836</v>
      </c>
      <c r="J1031" s="85"/>
      <c r="K1031" s="79">
        <v>0</v>
      </c>
      <c r="L1031" s="79">
        <v>408000</v>
      </c>
      <c r="M1031" s="86" t="s">
        <v>12</v>
      </c>
      <c r="N1031" s="84"/>
      <c r="P1031" s="21"/>
    </row>
    <row r="1032" spans="2:16" s="3" customFormat="1" ht="78.75" x14ac:dyDescent="0.25">
      <c r="B1032" s="27">
        <v>5</v>
      </c>
      <c r="C1032" s="27" t="s">
        <v>225</v>
      </c>
      <c r="D1032" s="68">
        <f>IF(F1032="-","-",MAX($D$8:D1031)+1)</f>
        <v>585</v>
      </c>
      <c r="E1032" s="76" t="s">
        <v>1475</v>
      </c>
      <c r="F1032" s="76" t="s">
        <v>1304</v>
      </c>
      <c r="G1032" s="76" t="s">
        <v>1476</v>
      </c>
      <c r="H1032" s="75" t="str">
        <f>IF(I1032="-","-",IF(F1032="-",MAX($F$8:H1031)+1,"-"))</f>
        <v>-</v>
      </c>
      <c r="I1032" s="83" t="s">
        <v>1</v>
      </c>
      <c r="J1032" s="87" t="s">
        <v>1551</v>
      </c>
      <c r="K1032" s="60">
        <v>0</v>
      </c>
      <c r="L1032" s="60">
        <v>653000</v>
      </c>
      <c r="M1032" s="60" t="s">
        <v>1</v>
      </c>
      <c r="N1032" s="76" t="s">
        <v>1768</v>
      </c>
      <c r="P1032" s="21"/>
    </row>
    <row r="1033" spans="2:16" s="3" customFormat="1" ht="31.5" x14ac:dyDescent="0.25">
      <c r="B1033" s="27" t="s">
        <v>1</v>
      </c>
      <c r="C1033" s="27" t="s">
        <v>225</v>
      </c>
      <c r="D1033" s="69" t="str">
        <f>IF(F1033="-","-",MAX($D$8:D1032)+1)</f>
        <v>-</v>
      </c>
      <c r="E1033" s="84" t="s">
        <v>1475</v>
      </c>
      <c r="F1033" s="80" t="s">
        <v>1</v>
      </c>
      <c r="G1033" s="39" t="s">
        <v>1</v>
      </c>
      <c r="H1033" s="65">
        <f>IF(I1033="-","-",IF(F1033="-",MAX($F$8:H1032)+1,"-"))</f>
        <v>438</v>
      </c>
      <c r="I1033" s="84" t="s">
        <v>1769</v>
      </c>
      <c r="J1033" s="85"/>
      <c r="K1033" s="79">
        <v>0</v>
      </c>
      <c r="L1033" s="79">
        <v>653000</v>
      </c>
      <c r="M1033" s="86" t="s">
        <v>12</v>
      </c>
      <c r="N1033" s="84"/>
      <c r="P1033" s="21"/>
    </row>
    <row r="1034" spans="2:16" s="3" customFormat="1" ht="78.75" x14ac:dyDescent="0.25">
      <c r="B1034" s="27">
        <v>5</v>
      </c>
      <c r="C1034" s="27" t="s">
        <v>225</v>
      </c>
      <c r="D1034" s="68">
        <f>IF(F1034="-","-",MAX($D$8:D1033)+1)</f>
        <v>586</v>
      </c>
      <c r="E1034" s="76" t="s">
        <v>1475</v>
      </c>
      <c r="F1034" s="76" t="s">
        <v>1304</v>
      </c>
      <c r="G1034" s="76" t="s">
        <v>1477</v>
      </c>
      <c r="H1034" s="75" t="str">
        <f>IF(I1034="-","-",IF(F1034="-",MAX($F$8:H1033)+1,"-"))</f>
        <v>-</v>
      </c>
      <c r="I1034" s="83" t="s">
        <v>1</v>
      </c>
      <c r="J1034" s="87" t="s">
        <v>1551</v>
      </c>
      <c r="K1034" s="60">
        <v>0</v>
      </c>
      <c r="L1034" s="60">
        <v>565000</v>
      </c>
      <c r="M1034" s="60" t="s">
        <v>1</v>
      </c>
      <c r="N1034" s="76" t="s">
        <v>1770</v>
      </c>
      <c r="P1034" s="21"/>
    </row>
    <row r="1035" spans="2:16" s="3" customFormat="1" ht="31.5" x14ac:dyDescent="0.25">
      <c r="B1035" s="27" t="s">
        <v>1</v>
      </c>
      <c r="C1035" s="27" t="s">
        <v>225</v>
      </c>
      <c r="D1035" s="69" t="str">
        <f>IF(F1035="-","-",MAX($D$8:D1034)+1)</f>
        <v>-</v>
      </c>
      <c r="E1035" s="84" t="s">
        <v>1475</v>
      </c>
      <c r="F1035" s="80" t="s">
        <v>1</v>
      </c>
      <c r="G1035" s="39" t="s">
        <v>1</v>
      </c>
      <c r="H1035" s="65">
        <f>IF(I1035="-","-",IF(F1035="-",MAX($F$8:H1034)+1,"-"))</f>
        <v>439</v>
      </c>
      <c r="I1035" s="84" t="s">
        <v>1771</v>
      </c>
      <c r="J1035" s="85"/>
      <c r="K1035" s="79">
        <v>0</v>
      </c>
      <c r="L1035" s="79">
        <v>565000</v>
      </c>
      <c r="M1035" s="86" t="s">
        <v>12</v>
      </c>
      <c r="N1035" s="84"/>
      <c r="P1035" s="21"/>
    </row>
    <row r="1036" spans="2:16" s="3" customFormat="1" ht="78.75" x14ac:dyDescent="0.25">
      <c r="B1036" s="27">
        <v>5</v>
      </c>
      <c r="C1036" s="27" t="s">
        <v>225</v>
      </c>
      <c r="D1036" s="68">
        <f>IF(F1036="-","-",MAX($D$8:D1035)+1)</f>
        <v>587</v>
      </c>
      <c r="E1036" s="76" t="s">
        <v>1475</v>
      </c>
      <c r="F1036" s="76" t="s">
        <v>1288</v>
      </c>
      <c r="G1036" s="76" t="s">
        <v>1478</v>
      </c>
      <c r="H1036" s="75" t="str">
        <f>IF(I1036="-","-",IF(F1036="-",MAX($F$8:H1035)+1,"-"))</f>
        <v>-</v>
      </c>
      <c r="I1036" s="83" t="s">
        <v>1</v>
      </c>
      <c r="J1036" s="87" t="s">
        <v>1551</v>
      </c>
      <c r="K1036" s="60">
        <v>0</v>
      </c>
      <c r="L1036" s="60">
        <v>469000</v>
      </c>
      <c r="M1036" s="60" t="s">
        <v>1</v>
      </c>
      <c r="N1036" s="76" t="s">
        <v>1772</v>
      </c>
      <c r="P1036" s="21"/>
    </row>
    <row r="1037" spans="2:16" s="3" customFormat="1" ht="31.5" x14ac:dyDescent="0.25">
      <c r="B1037" s="27" t="s">
        <v>1</v>
      </c>
      <c r="C1037" s="27" t="s">
        <v>225</v>
      </c>
      <c r="D1037" s="69" t="str">
        <f>IF(F1037="-","-",MAX($D$8:D1036)+1)</f>
        <v>-</v>
      </c>
      <c r="E1037" s="84" t="s">
        <v>1475</v>
      </c>
      <c r="F1037" s="80" t="s">
        <v>1</v>
      </c>
      <c r="G1037" s="39" t="s">
        <v>1</v>
      </c>
      <c r="H1037" s="65">
        <f>IF(I1037="-","-",IF(F1037="-",MAX($F$8:H1036)+1,"-"))</f>
        <v>440</v>
      </c>
      <c r="I1037" s="84" t="s">
        <v>1837</v>
      </c>
      <c r="J1037" s="85"/>
      <c r="K1037" s="79">
        <v>0</v>
      </c>
      <c r="L1037" s="79">
        <v>469000</v>
      </c>
      <c r="M1037" s="86" t="s">
        <v>12</v>
      </c>
      <c r="N1037" s="84"/>
      <c r="P1037" s="21"/>
    </row>
    <row r="1038" spans="2:16" s="3" customFormat="1" ht="78.75" x14ac:dyDescent="0.25">
      <c r="B1038" s="27">
        <v>5</v>
      </c>
      <c r="C1038" s="27" t="s">
        <v>225</v>
      </c>
      <c r="D1038" s="68">
        <f>IF(F1038="-","-",MAX($D$8:D1037)+1)</f>
        <v>588</v>
      </c>
      <c r="E1038" s="76" t="s">
        <v>1475</v>
      </c>
      <c r="F1038" s="76" t="s">
        <v>1304</v>
      </c>
      <c r="G1038" s="76" t="s">
        <v>1479</v>
      </c>
      <c r="H1038" s="75" t="str">
        <f>IF(I1038="-","-",IF(F1038="-",MAX($F$8:H1037)+1,"-"))</f>
        <v>-</v>
      </c>
      <c r="I1038" s="83" t="s">
        <v>1</v>
      </c>
      <c r="J1038" s="87" t="s">
        <v>1551</v>
      </c>
      <c r="K1038" s="60">
        <v>0</v>
      </c>
      <c r="L1038" s="60">
        <v>579000</v>
      </c>
      <c r="M1038" s="60" t="s">
        <v>1</v>
      </c>
      <c r="N1038" s="76" t="s">
        <v>1773</v>
      </c>
      <c r="P1038" s="21"/>
    </row>
    <row r="1039" spans="2:16" s="3" customFormat="1" ht="31.5" x14ac:dyDescent="0.25">
      <c r="B1039" s="27" t="s">
        <v>1</v>
      </c>
      <c r="C1039" s="27" t="s">
        <v>225</v>
      </c>
      <c r="D1039" s="69" t="str">
        <f>IF(F1039="-","-",MAX($D$8:D1038)+1)</f>
        <v>-</v>
      </c>
      <c r="E1039" s="84" t="s">
        <v>1475</v>
      </c>
      <c r="F1039" s="80" t="s">
        <v>1</v>
      </c>
      <c r="G1039" s="39" t="s">
        <v>1</v>
      </c>
      <c r="H1039" s="65">
        <f>IF(I1039="-","-",IF(F1039="-",MAX($F$8:H1038)+1,"-"))</f>
        <v>441</v>
      </c>
      <c r="I1039" s="84" t="s">
        <v>1838</v>
      </c>
      <c r="J1039" s="85"/>
      <c r="K1039" s="79">
        <v>0</v>
      </c>
      <c r="L1039" s="79">
        <v>579000</v>
      </c>
      <c r="M1039" s="86" t="s">
        <v>12</v>
      </c>
      <c r="N1039" s="84"/>
      <c r="P1039" s="21"/>
    </row>
    <row r="1040" spans="2:16" s="3" customFormat="1" ht="78.75" x14ac:dyDescent="0.25">
      <c r="B1040" s="27">
        <v>5</v>
      </c>
      <c r="C1040" s="27" t="s">
        <v>225</v>
      </c>
      <c r="D1040" s="68">
        <f>IF(F1040="-","-",MAX($D$8:D1039)+1)</f>
        <v>589</v>
      </c>
      <c r="E1040" s="76" t="s">
        <v>1480</v>
      </c>
      <c r="F1040" s="76" t="s">
        <v>1304</v>
      </c>
      <c r="G1040" s="76" t="s">
        <v>1481</v>
      </c>
      <c r="H1040" s="75" t="str">
        <f>IF(I1040="-","-",IF(F1040="-",MAX($F$8:H1039)+1,"-"))</f>
        <v>-</v>
      </c>
      <c r="I1040" s="83" t="s">
        <v>1</v>
      </c>
      <c r="J1040" s="87" t="s">
        <v>1551</v>
      </c>
      <c r="K1040" s="60">
        <v>0</v>
      </c>
      <c r="L1040" s="60">
        <v>547000</v>
      </c>
      <c r="M1040" s="60" t="s">
        <v>1</v>
      </c>
      <c r="N1040" s="76" t="s">
        <v>1774</v>
      </c>
      <c r="P1040" s="21"/>
    </row>
    <row r="1041" spans="2:16" s="3" customFormat="1" ht="31.5" x14ac:dyDescent="0.25">
      <c r="B1041" s="27" t="s">
        <v>1</v>
      </c>
      <c r="C1041" s="27" t="s">
        <v>225</v>
      </c>
      <c r="D1041" s="69" t="str">
        <f>IF(F1041="-","-",MAX($D$8:D1040)+1)</f>
        <v>-</v>
      </c>
      <c r="E1041" s="84" t="s">
        <v>1480</v>
      </c>
      <c r="F1041" s="80" t="s">
        <v>1</v>
      </c>
      <c r="G1041" s="39" t="s">
        <v>1</v>
      </c>
      <c r="H1041" s="65">
        <f>IF(I1041="-","-",IF(F1041="-",MAX($F$8:H1040)+1,"-"))</f>
        <v>442</v>
      </c>
      <c r="I1041" s="84" t="s">
        <v>1775</v>
      </c>
      <c r="J1041" s="85"/>
      <c r="K1041" s="79">
        <v>0</v>
      </c>
      <c r="L1041" s="79">
        <v>547000</v>
      </c>
      <c r="M1041" s="86" t="s">
        <v>12</v>
      </c>
      <c r="N1041" s="84"/>
      <c r="P1041" s="21"/>
    </row>
    <row r="1042" spans="2:16" s="3" customFormat="1" ht="78.75" x14ac:dyDescent="0.25">
      <c r="B1042" s="27">
        <v>5</v>
      </c>
      <c r="C1042" s="27" t="s">
        <v>225</v>
      </c>
      <c r="D1042" s="68">
        <f>IF(F1042="-","-",MAX($D$8:D1041)+1)</f>
        <v>590</v>
      </c>
      <c r="E1042" s="76" t="s">
        <v>1482</v>
      </c>
      <c r="F1042" s="76" t="s">
        <v>1304</v>
      </c>
      <c r="G1042" s="76" t="s">
        <v>1483</v>
      </c>
      <c r="H1042" s="75" t="str">
        <f>IF(I1042="-","-",IF(F1042="-",MAX($F$8:H1041)+1,"-"))</f>
        <v>-</v>
      </c>
      <c r="I1042" s="83" t="s">
        <v>1</v>
      </c>
      <c r="J1042" s="87" t="s">
        <v>1512</v>
      </c>
      <c r="K1042" s="60">
        <v>0</v>
      </c>
      <c r="L1042" s="60">
        <v>547000</v>
      </c>
      <c r="M1042" s="60" t="s">
        <v>1</v>
      </c>
      <c r="N1042" s="76" t="s">
        <v>1776</v>
      </c>
      <c r="P1042" s="21"/>
    </row>
    <row r="1043" spans="2:16" s="3" customFormat="1" ht="31.5" x14ac:dyDescent="0.25">
      <c r="B1043" s="27" t="s">
        <v>1</v>
      </c>
      <c r="C1043" s="27" t="s">
        <v>225</v>
      </c>
      <c r="D1043" s="69" t="str">
        <f>IF(F1043="-","-",MAX($D$8:D1042)+1)</f>
        <v>-</v>
      </c>
      <c r="E1043" s="84" t="s">
        <v>1482</v>
      </c>
      <c r="F1043" s="80" t="s">
        <v>1</v>
      </c>
      <c r="G1043" s="39" t="s">
        <v>1</v>
      </c>
      <c r="H1043" s="65">
        <f>IF(I1043="-","-",IF(F1043="-",MAX($F$8:H1042)+1,"-"))</f>
        <v>443</v>
      </c>
      <c r="I1043" s="84" t="s">
        <v>1777</v>
      </c>
      <c r="J1043" s="85"/>
      <c r="K1043" s="79">
        <v>0</v>
      </c>
      <c r="L1043" s="79">
        <v>547000</v>
      </c>
      <c r="M1043" s="86" t="s">
        <v>12</v>
      </c>
      <c r="N1043" s="84"/>
      <c r="P1043" s="21"/>
    </row>
    <row r="1044" spans="2:16" s="3" customFormat="1" ht="78.75" x14ac:dyDescent="0.25">
      <c r="B1044" s="27">
        <v>5</v>
      </c>
      <c r="C1044" s="27" t="s">
        <v>225</v>
      </c>
      <c r="D1044" s="68">
        <f>IF(F1044="-","-",MAX($D$8:D1043)+1)</f>
        <v>591</v>
      </c>
      <c r="E1044" s="76" t="s">
        <v>1482</v>
      </c>
      <c r="F1044" s="76" t="s">
        <v>1304</v>
      </c>
      <c r="G1044" s="76" t="s">
        <v>1484</v>
      </c>
      <c r="H1044" s="75" t="str">
        <f>IF(I1044="-","-",IF(F1044="-",MAX($F$8:H1043)+1,"-"))</f>
        <v>-</v>
      </c>
      <c r="I1044" s="83" t="s">
        <v>1</v>
      </c>
      <c r="J1044" s="87" t="s">
        <v>1512</v>
      </c>
      <c r="K1044" s="60">
        <v>0</v>
      </c>
      <c r="L1044" s="60">
        <v>597000</v>
      </c>
      <c r="M1044" s="60" t="s">
        <v>1</v>
      </c>
      <c r="N1044" s="76" t="s">
        <v>1778</v>
      </c>
      <c r="P1044" s="21"/>
    </row>
    <row r="1045" spans="2:16" s="3" customFormat="1" ht="31.5" x14ac:dyDescent="0.25">
      <c r="B1045" s="27" t="s">
        <v>1</v>
      </c>
      <c r="C1045" s="27" t="s">
        <v>225</v>
      </c>
      <c r="D1045" s="69" t="str">
        <f>IF(F1045="-","-",MAX($D$8:D1044)+1)</f>
        <v>-</v>
      </c>
      <c r="E1045" s="84" t="s">
        <v>1482</v>
      </c>
      <c r="F1045" s="80" t="s">
        <v>1</v>
      </c>
      <c r="G1045" s="39" t="s">
        <v>1</v>
      </c>
      <c r="H1045" s="65">
        <f>IF(I1045="-","-",IF(F1045="-",MAX($F$8:H1044)+1,"-"))</f>
        <v>444</v>
      </c>
      <c r="I1045" s="84" t="s">
        <v>1779</v>
      </c>
      <c r="J1045" s="85"/>
      <c r="K1045" s="79">
        <v>0</v>
      </c>
      <c r="L1045" s="79">
        <v>597000</v>
      </c>
      <c r="M1045" s="86" t="s">
        <v>12</v>
      </c>
      <c r="N1045" s="84"/>
      <c r="P1045" s="21"/>
    </row>
    <row r="1046" spans="2:16" s="3" customFormat="1" ht="78.75" x14ac:dyDescent="0.25">
      <c r="B1046" s="27">
        <v>5</v>
      </c>
      <c r="C1046" s="27" t="s">
        <v>225</v>
      </c>
      <c r="D1046" s="68">
        <f>IF(F1046="-","-",MAX($D$8:D1045)+1)</f>
        <v>592</v>
      </c>
      <c r="E1046" s="76" t="s">
        <v>1482</v>
      </c>
      <c r="F1046" s="76" t="s">
        <v>1304</v>
      </c>
      <c r="G1046" s="76" t="s">
        <v>1485</v>
      </c>
      <c r="H1046" s="75" t="str">
        <f>IF(I1046="-","-",IF(F1046="-",MAX($F$8:H1045)+1,"-"))</f>
        <v>-</v>
      </c>
      <c r="I1046" s="83" t="s">
        <v>1</v>
      </c>
      <c r="J1046" s="87" t="s">
        <v>1512</v>
      </c>
      <c r="K1046" s="60">
        <v>0</v>
      </c>
      <c r="L1046" s="60">
        <v>576000</v>
      </c>
      <c r="M1046" s="60" t="s">
        <v>1</v>
      </c>
      <c r="N1046" s="76" t="s">
        <v>1780</v>
      </c>
      <c r="P1046" s="21"/>
    </row>
    <row r="1047" spans="2:16" s="3" customFormat="1" ht="31.5" x14ac:dyDescent="0.25">
      <c r="B1047" s="27" t="s">
        <v>1</v>
      </c>
      <c r="C1047" s="27" t="s">
        <v>225</v>
      </c>
      <c r="D1047" s="69" t="str">
        <f>IF(F1047="-","-",MAX($D$8:D1046)+1)</f>
        <v>-</v>
      </c>
      <c r="E1047" s="84" t="s">
        <v>1482</v>
      </c>
      <c r="F1047" s="80" t="s">
        <v>1</v>
      </c>
      <c r="G1047" s="39" t="s">
        <v>1</v>
      </c>
      <c r="H1047" s="65">
        <f>IF(I1047="-","-",IF(F1047="-",MAX($F$8:H1046)+1,"-"))</f>
        <v>445</v>
      </c>
      <c r="I1047" s="84" t="s">
        <v>1839</v>
      </c>
      <c r="J1047" s="85"/>
      <c r="K1047" s="79">
        <v>0</v>
      </c>
      <c r="L1047" s="79">
        <v>576000</v>
      </c>
      <c r="M1047" s="86" t="s">
        <v>12</v>
      </c>
      <c r="N1047" s="84"/>
      <c r="P1047" s="21"/>
    </row>
    <row r="1048" spans="2:16" s="3" customFormat="1" ht="78.75" x14ac:dyDescent="0.25">
      <c r="B1048" s="27">
        <v>5</v>
      </c>
      <c r="C1048" s="27" t="s">
        <v>225</v>
      </c>
      <c r="D1048" s="68">
        <f>IF(F1048="-","-",MAX($D$8:D1047)+1)</f>
        <v>593</v>
      </c>
      <c r="E1048" s="76" t="s">
        <v>1482</v>
      </c>
      <c r="F1048" s="76" t="s">
        <v>1304</v>
      </c>
      <c r="G1048" s="76" t="s">
        <v>1486</v>
      </c>
      <c r="H1048" s="75" t="str">
        <f>IF(I1048="-","-",IF(F1048="-",MAX($F$8:H1047)+1,"-"))</f>
        <v>-</v>
      </c>
      <c r="I1048" s="83" t="s">
        <v>1</v>
      </c>
      <c r="J1048" s="87" t="s">
        <v>1512</v>
      </c>
      <c r="K1048" s="60">
        <v>0</v>
      </c>
      <c r="L1048" s="60">
        <v>567000</v>
      </c>
      <c r="M1048" s="60" t="s">
        <v>1</v>
      </c>
      <c r="N1048" s="76" t="s">
        <v>1781</v>
      </c>
      <c r="P1048" s="21"/>
    </row>
    <row r="1049" spans="2:16" s="3" customFormat="1" ht="31.5" x14ac:dyDescent="0.25">
      <c r="B1049" s="27" t="s">
        <v>1</v>
      </c>
      <c r="C1049" s="27" t="s">
        <v>225</v>
      </c>
      <c r="D1049" s="69" t="str">
        <f>IF(F1049="-","-",MAX($D$8:D1048)+1)</f>
        <v>-</v>
      </c>
      <c r="E1049" s="84" t="s">
        <v>1482</v>
      </c>
      <c r="F1049" s="80" t="s">
        <v>1</v>
      </c>
      <c r="G1049" s="39" t="s">
        <v>1</v>
      </c>
      <c r="H1049" s="65">
        <f>IF(I1049="-","-",IF(F1049="-",MAX($F$8:H1048)+1,"-"))</f>
        <v>446</v>
      </c>
      <c r="I1049" s="84" t="s">
        <v>1782</v>
      </c>
      <c r="J1049" s="85"/>
      <c r="K1049" s="79">
        <v>0</v>
      </c>
      <c r="L1049" s="79">
        <v>567000</v>
      </c>
      <c r="M1049" s="86" t="s">
        <v>12</v>
      </c>
      <c r="N1049" s="84"/>
      <c r="P1049" s="21"/>
    </row>
    <row r="1050" spans="2:16" s="3" customFormat="1" ht="78.75" x14ac:dyDescent="0.25">
      <c r="B1050" s="27">
        <v>5</v>
      </c>
      <c r="C1050" s="27" t="s">
        <v>225</v>
      </c>
      <c r="D1050" s="68">
        <f>IF(F1050="-","-",MAX($D$8:D1049)+1)</f>
        <v>594</v>
      </c>
      <c r="E1050" s="76" t="s">
        <v>1482</v>
      </c>
      <c r="F1050" s="76" t="s">
        <v>1304</v>
      </c>
      <c r="G1050" s="76" t="s">
        <v>1487</v>
      </c>
      <c r="H1050" s="75" t="str">
        <f>IF(I1050="-","-",IF(F1050="-",MAX($F$8:H1049)+1,"-"))</f>
        <v>-</v>
      </c>
      <c r="I1050" s="83" t="s">
        <v>1</v>
      </c>
      <c r="J1050" s="87" t="s">
        <v>1512</v>
      </c>
      <c r="K1050" s="60">
        <v>0</v>
      </c>
      <c r="L1050" s="60">
        <v>548000</v>
      </c>
      <c r="M1050" s="60" t="s">
        <v>1</v>
      </c>
      <c r="N1050" s="76" t="s">
        <v>1783</v>
      </c>
      <c r="P1050" s="21"/>
    </row>
    <row r="1051" spans="2:16" s="3" customFormat="1" ht="31.5" x14ac:dyDescent="0.25">
      <c r="B1051" s="27" t="s">
        <v>1</v>
      </c>
      <c r="C1051" s="27" t="s">
        <v>225</v>
      </c>
      <c r="D1051" s="69" t="str">
        <f>IF(F1051="-","-",MAX($D$8:D1050)+1)</f>
        <v>-</v>
      </c>
      <c r="E1051" s="84" t="s">
        <v>1482</v>
      </c>
      <c r="F1051" s="80" t="s">
        <v>1</v>
      </c>
      <c r="G1051" s="39" t="s">
        <v>1</v>
      </c>
      <c r="H1051" s="65">
        <f>IF(I1051="-","-",IF(F1051="-",MAX($F$8:H1050)+1,"-"))</f>
        <v>447</v>
      </c>
      <c r="I1051" s="84" t="s">
        <v>1784</v>
      </c>
      <c r="J1051" s="85"/>
      <c r="K1051" s="79">
        <v>0</v>
      </c>
      <c r="L1051" s="79">
        <v>548000</v>
      </c>
      <c r="M1051" s="86" t="s">
        <v>12</v>
      </c>
      <c r="N1051" s="84"/>
      <c r="P1051" s="21"/>
    </row>
    <row r="1052" spans="2:16" s="3" customFormat="1" ht="78.75" x14ac:dyDescent="0.25">
      <c r="B1052" s="27">
        <v>5</v>
      </c>
      <c r="C1052" s="27" t="s">
        <v>225</v>
      </c>
      <c r="D1052" s="68">
        <f>IF(F1052="-","-",MAX($D$8:D1051)+1)</f>
        <v>595</v>
      </c>
      <c r="E1052" s="76" t="s">
        <v>1482</v>
      </c>
      <c r="F1052" s="76" t="s">
        <v>1304</v>
      </c>
      <c r="G1052" s="76" t="s">
        <v>1488</v>
      </c>
      <c r="H1052" s="75" t="str">
        <f>IF(I1052="-","-",IF(F1052="-",MAX($F$8:H1051)+1,"-"))</f>
        <v>-</v>
      </c>
      <c r="I1052" s="83" t="s">
        <v>1</v>
      </c>
      <c r="J1052" s="87" t="s">
        <v>1512</v>
      </c>
      <c r="K1052" s="60">
        <v>0</v>
      </c>
      <c r="L1052" s="60">
        <v>573000</v>
      </c>
      <c r="M1052" s="60" t="s">
        <v>1</v>
      </c>
      <c r="N1052" s="76" t="s">
        <v>1785</v>
      </c>
      <c r="P1052" s="21"/>
    </row>
    <row r="1053" spans="2:16" s="3" customFormat="1" ht="31.5" x14ac:dyDescent="0.25">
      <c r="B1053" s="27" t="s">
        <v>1</v>
      </c>
      <c r="C1053" s="27" t="s">
        <v>225</v>
      </c>
      <c r="D1053" s="69" t="str">
        <f>IF(F1053="-","-",MAX($D$8:D1052)+1)</f>
        <v>-</v>
      </c>
      <c r="E1053" s="84" t="s">
        <v>1482</v>
      </c>
      <c r="F1053" s="80" t="s">
        <v>1</v>
      </c>
      <c r="G1053" s="39" t="s">
        <v>1</v>
      </c>
      <c r="H1053" s="65">
        <f>IF(I1053="-","-",IF(F1053="-",MAX($F$8:H1052)+1,"-"))</f>
        <v>448</v>
      </c>
      <c r="I1053" s="84" t="s">
        <v>1786</v>
      </c>
      <c r="J1053" s="85"/>
      <c r="K1053" s="79">
        <v>0</v>
      </c>
      <c r="L1053" s="79">
        <v>573000</v>
      </c>
      <c r="M1053" s="86" t="s">
        <v>12</v>
      </c>
      <c r="N1053" s="84"/>
      <c r="P1053" s="21"/>
    </row>
    <row r="1054" spans="2:16" s="3" customFormat="1" ht="78.75" x14ac:dyDescent="0.25">
      <c r="B1054" s="27">
        <v>5</v>
      </c>
      <c r="C1054" s="27" t="s">
        <v>225</v>
      </c>
      <c r="D1054" s="68">
        <f>IF(F1054="-","-",MAX($D$8:D1053)+1)</f>
        <v>596</v>
      </c>
      <c r="E1054" s="76" t="s">
        <v>1482</v>
      </c>
      <c r="F1054" s="76" t="s">
        <v>1304</v>
      </c>
      <c r="G1054" s="76" t="s">
        <v>1489</v>
      </c>
      <c r="H1054" s="75" t="str">
        <f>IF(I1054="-","-",IF(F1054="-",MAX($F$8:H1053)+1,"-"))</f>
        <v>-</v>
      </c>
      <c r="I1054" s="83" t="s">
        <v>1</v>
      </c>
      <c r="J1054" s="87" t="s">
        <v>1512</v>
      </c>
      <c r="K1054" s="60">
        <v>0</v>
      </c>
      <c r="L1054" s="60">
        <v>621000</v>
      </c>
      <c r="M1054" s="60" t="s">
        <v>1</v>
      </c>
      <c r="N1054" s="76" t="s">
        <v>1787</v>
      </c>
      <c r="P1054" s="21"/>
    </row>
    <row r="1055" spans="2:16" s="3" customFormat="1" ht="31.5" x14ac:dyDescent="0.25">
      <c r="B1055" s="27" t="s">
        <v>1</v>
      </c>
      <c r="C1055" s="27" t="s">
        <v>225</v>
      </c>
      <c r="D1055" s="69" t="str">
        <f>IF(F1055="-","-",MAX($D$8:D1054)+1)</f>
        <v>-</v>
      </c>
      <c r="E1055" s="84" t="s">
        <v>1482</v>
      </c>
      <c r="F1055" s="80" t="s">
        <v>1</v>
      </c>
      <c r="G1055" s="39" t="s">
        <v>1</v>
      </c>
      <c r="H1055" s="65">
        <f>IF(I1055="-","-",IF(F1055="-",MAX($F$8:H1054)+1,"-"))</f>
        <v>449</v>
      </c>
      <c r="I1055" s="84" t="s">
        <v>1788</v>
      </c>
      <c r="J1055" s="85"/>
      <c r="K1055" s="79">
        <v>0</v>
      </c>
      <c r="L1055" s="79">
        <v>621000</v>
      </c>
      <c r="M1055" s="86" t="s">
        <v>12</v>
      </c>
      <c r="N1055" s="84"/>
      <c r="P1055" s="21"/>
    </row>
    <row r="1056" spans="2:16" s="3" customFormat="1" ht="78.75" x14ac:dyDescent="0.25">
      <c r="B1056" s="27">
        <v>5</v>
      </c>
      <c r="C1056" s="27" t="s">
        <v>225</v>
      </c>
      <c r="D1056" s="68">
        <f>IF(F1056="-","-",MAX($D$8:D1055)+1)</f>
        <v>597</v>
      </c>
      <c r="E1056" s="76" t="s">
        <v>1482</v>
      </c>
      <c r="F1056" s="76" t="s">
        <v>1304</v>
      </c>
      <c r="G1056" s="76" t="s">
        <v>1490</v>
      </c>
      <c r="H1056" s="75" t="str">
        <f>IF(I1056="-","-",IF(F1056="-",MAX($F$8:H1055)+1,"-"))</f>
        <v>-</v>
      </c>
      <c r="I1056" s="83" t="s">
        <v>1</v>
      </c>
      <c r="J1056" s="87" t="s">
        <v>1512</v>
      </c>
      <c r="K1056" s="60">
        <v>0</v>
      </c>
      <c r="L1056" s="60">
        <v>684000</v>
      </c>
      <c r="M1056" s="60" t="s">
        <v>1</v>
      </c>
      <c r="N1056" s="76" t="s">
        <v>1789</v>
      </c>
      <c r="P1056" s="21"/>
    </row>
    <row r="1057" spans="2:16" s="3" customFormat="1" ht="31.5" x14ac:dyDescent="0.25">
      <c r="B1057" s="27" t="s">
        <v>1</v>
      </c>
      <c r="C1057" s="27" t="s">
        <v>225</v>
      </c>
      <c r="D1057" s="69" t="str">
        <f>IF(F1057="-","-",MAX($D$8:D1056)+1)</f>
        <v>-</v>
      </c>
      <c r="E1057" s="84" t="s">
        <v>1482</v>
      </c>
      <c r="F1057" s="80" t="s">
        <v>1</v>
      </c>
      <c r="G1057" s="39" t="s">
        <v>1</v>
      </c>
      <c r="H1057" s="65">
        <f>IF(I1057="-","-",IF(F1057="-",MAX($F$8:H1056)+1,"-"))</f>
        <v>450</v>
      </c>
      <c r="I1057" s="84" t="s">
        <v>1790</v>
      </c>
      <c r="J1057" s="85"/>
      <c r="K1057" s="79">
        <v>0</v>
      </c>
      <c r="L1057" s="79">
        <v>684000</v>
      </c>
      <c r="M1057" s="86" t="s">
        <v>12</v>
      </c>
      <c r="N1057" s="84"/>
      <c r="P1057" s="21"/>
    </row>
    <row r="1058" spans="2:16" s="3" customFormat="1" ht="78.75" x14ac:dyDescent="0.25">
      <c r="B1058" s="27">
        <v>5</v>
      </c>
      <c r="C1058" s="27" t="s">
        <v>225</v>
      </c>
      <c r="D1058" s="68">
        <f>IF(F1058="-","-",MAX($D$8:D1057)+1)</f>
        <v>598</v>
      </c>
      <c r="E1058" s="76" t="s">
        <v>1491</v>
      </c>
      <c r="F1058" s="76" t="s">
        <v>1353</v>
      </c>
      <c r="G1058" s="76" t="s">
        <v>1492</v>
      </c>
      <c r="H1058" s="75" t="str">
        <f>IF(I1058="-","-",IF(F1058="-",MAX($F$8:H1057)+1,"-"))</f>
        <v>-</v>
      </c>
      <c r="I1058" s="83" t="s">
        <v>1</v>
      </c>
      <c r="J1058" s="87" t="s">
        <v>1551</v>
      </c>
      <c r="K1058" s="60">
        <v>0</v>
      </c>
      <c r="L1058" s="60">
        <v>564000</v>
      </c>
      <c r="M1058" s="60" t="s">
        <v>1</v>
      </c>
      <c r="N1058" s="76" t="s">
        <v>1791</v>
      </c>
      <c r="P1058" s="21"/>
    </row>
    <row r="1059" spans="2:16" s="3" customFormat="1" ht="31.5" x14ac:dyDescent="0.25">
      <c r="B1059" s="27" t="s">
        <v>1</v>
      </c>
      <c r="C1059" s="27" t="s">
        <v>225</v>
      </c>
      <c r="D1059" s="69" t="str">
        <f>IF(F1059="-","-",MAX($D$8:D1058)+1)</f>
        <v>-</v>
      </c>
      <c r="E1059" s="84" t="s">
        <v>1491</v>
      </c>
      <c r="F1059" s="80" t="s">
        <v>1</v>
      </c>
      <c r="G1059" s="39" t="s">
        <v>1</v>
      </c>
      <c r="H1059" s="65">
        <f>IF(I1059="-","-",IF(F1059="-",MAX($F$8:H1058)+1,"-"))</f>
        <v>451</v>
      </c>
      <c r="I1059" s="84" t="s">
        <v>1792</v>
      </c>
      <c r="J1059" s="85"/>
      <c r="K1059" s="79">
        <v>0</v>
      </c>
      <c r="L1059" s="79">
        <v>564000</v>
      </c>
      <c r="M1059" s="86" t="s">
        <v>12</v>
      </c>
      <c r="N1059" s="84"/>
      <c r="P1059" s="21"/>
    </row>
    <row r="1060" spans="2:16" s="3" customFormat="1" ht="78.75" x14ac:dyDescent="0.25">
      <c r="B1060" s="27">
        <v>5</v>
      </c>
      <c r="C1060" s="27" t="s">
        <v>225</v>
      </c>
      <c r="D1060" s="68">
        <f>IF(F1060="-","-",MAX($D$8:D1059)+1)</f>
        <v>599</v>
      </c>
      <c r="E1060" s="76" t="s">
        <v>1491</v>
      </c>
      <c r="F1060" s="76" t="s">
        <v>1435</v>
      </c>
      <c r="G1060" s="76" t="s">
        <v>1493</v>
      </c>
      <c r="H1060" s="75" t="str">
        <f>IF(I1060="-","-",IF(F1060="-",MAX($F$8:H1059)+1,"-"))</f>
        <v>-</v>
      </c>
      <c r="I1060" s="83" t="s">
        <v>1</v>
      </c>
      <c r="J1060" s="87" t="s">
        <v>1551</v>
      </c>
      <c r="K1060" s="60">
        <v>0</v>
      </c>
      <c r="L1060" s="60">
        <v>434000</v>
      </c>
      <c r="M1060" s="60" t="s">
        <v>1</v>
      </c>
      <c r="N1060" s="76" t="s">
        <v>1793</v>
      </c>
      <c r="P1060" s="21"/>
    </row>
    <row r="1061" spans="2:16" s="3" customFormat="1" ht="31.5" x14ac:dyDescent="0.25">
      <c r="B1061" s="27" t="s">
        <v>1</v>
      </c>
      <c r="C1061" s="27" t="s">
        <v>225</v>
      </c>
      <c r="D1061" s="69" t="str">
        <f>IF(F1061="-","-",MAX($D$8:D1060)+1)</f>
        <v>-</v>
      </c>
      <c r="E1061" s="84" t="s">
        <v>1491</v>
      </c>
      <c r="F1061" s="80" t="s">
        <v>1</v>
      </c>
      <c r="G1061" s="39" t="s">
        <v>1</v>
      </c>
      <c r="H1061" s="65">
        <f>IF(I1061="-","-",IF(F1061="-",MAX($F$8:H1060)+1,"-"))</f>
        <v>452</v>
      </c>
      <c r="I1061" s="84" t="s">
        <v>1840</v>
      </c>
      <c r="J1061" s="85"/>
      <c r="K1061" s="79">
        <v>0</v>
      </c>
      <c r="L1061" s="79">
        <v>434000</v>
      </c>
      <c r="M1061" s="86" t="s">
        <v>12</v>
      </c>
      <c r="N1061" s="84"/>
      <c r="P1061" s="21"/>
    </row>
    <row r="1062" spans="2:16" s="3" customFormat="1" ht="47.25" x14ac:dyDescent="0.25">
      <c r="B1062" s="27">
        <v>3</v>
      </c>
      <c r="C1062" s="27" t="s">
        <v>225</v>
      </c>
      <c r="D1062" s="68">
        <f>IF(F1062="-","-",MAX($D$8:D1061)+1)</f>
        <v>600</v>
      </c>
      <c r="E1062" s="76" t="s">
        <v>1132</v>
      </c>
      <c r="F1062" s="76" t="s">
        <v>1494</v>
      </c>
      <c r="G1062" s="76" t="s">
        <v>1495</v>
      </c>
      <c r="H1062" s="75" t="str">
        <f>IF(I1062="-","-",IF(F1062="-",MAX($F$8:H1061)+1,"-"))</f>
        <v>-</v>
      </c>
      <c r="I1062" s="83" t="s">
        <v>1</v>
      </c>
      <c r="J1062" s="87" t="s">
        <v>1794</v>
      </c>
      <c r="K1062" s="60">
        <v>6906837.3600000003</v>
      </c>
      <c r="L1062" s="60">
        <v>7322000</v>
      </c>
      <c r="M1062" s="60" t="s">
        <v>1</v>
      </c>
      <c r="N1062" s="76" t="s">
        <v>1795</v>
      </c>
      <c r="P1062" s="21"/>
    </row>
    <row r="1063" spans="2:16" s="3" customFormat="1" ht="63" x14ac:dyDescent="0.25">
      <c r="B1063" s="27" t="s">
        <v>1</v>
      </c>
      <c r="C1063" s="27" t="s">
        <v>225</v>
      </c>
      <c r="D1063" s="69" t="str">
        <f>IF(F1063="-","-",MAX($D$8:D1062)+1)</f>
        <v>-</v>
      </c>
      <c r="E1063" s="84" t="s">
        <v>1132</v>
      </c>
      <c r="F1063" s="80" t="s">
        <v>1</v>
      </c>
      <c r="G1063" s="39" t="s">
        <v>1</v>
      </c>
      <c r="H1063" s="65">
        <f>IF(I1063="-","-",IF(F1063="-",MAX($F$8:H1062)+1,"-"))</f>
        <v>453</v>
      </c>
      <c r="I1063" s="84" t="s">
        <v>1796</v>
      </c>
      <c r="J1063" s="85"/>
      <c r="K1063" s="79">
        <v>6906837.3600000003</v>
      </c>
      <c r="L1063" s="79">
        <v>7322000</v>
      </c>
      <c r="M1063" s="86" t="s">
        <v>12</v>
      </c>
      <c r="N1063" s="84"/>
      <c r="P1063" s="21"/>
    </row>
    <row r="1064" spans="2:16" s="3" customFormat="1" ht="47.25" x14ac:dyDescent="0.25">
      <c r="B1064" s="27">
        <v>3</v>
      </c>
      <c r="C1064" s="27" t="s">
        <v>225</v>
      </c>
      <c r="D1064" s="68">
        <f>IF(F1064="-","-",MAX($D$8:D1063)+1)</f>
        <v>601</v>
      </c>
      <c r="E1064" s="76" t="s">
        <v>1132</v>
      </c>
      <c r="F1064" s="76" t="s">
        <v>1496</v>
      </c>
      <c r="G1064" s="76" t="s">
        <v>1497</v>
      </c>
      <c r="H1064" s="75" t="str">
        <f>IF(I1064="-","-",IF(F1064="-",MAX($F$8:H1063)+1,"-"))</f>
        <v>-</v>
      </c>
      <c r="I1064" s="83" t="s">
        <v>1</v>
      </c>
      <c r="J1064" s="87" t="s">
        <v>1794</v>
      </c>
      <c r="K1064" s="60">
        <v>6845317.0599999996</v>
      </c>
      <c r="L1064" s="60">
        <v>7279000</v>
      </c>
      <c r="M1064" s="60" t="s">
        <v>1</v>
      </c>
      <c r="N1064" s="76" t="s">
        <v>1795</v>
      </c>
      <c r="P1064" s="21"/>
    </row>
    <row r="1065" spans="2:16" s="3" customFormat="1" ht="63" x14ac:dyDescent="0.25">
      <c r="B1065" s="27" t="s">
        <v>1</v>
      </c>
      <c r="C1065" s="27" t="s">
        <v>225</v>
      </c>
      <c r="D1065" s="69" t="str">
        <f>IF(F1065="-","-",MAX($D$8:D1064)+1)</f>
        <v>-</v>
      </c>
      <c r="E1065" s="84" t="s">
        <v>1132</v>
      </c>
      <c r="F1065" s="80" t="s">
        <v>1</v>
      </c>
      <c r="G1065" s="39" t="s">
        <v>1</v>
      </c>
      <c r="H1065" s="65">
        <f>IF(I1065="-","-",IF(F1065="-",MAX($F$8:H1064)+1,"-"))</f>
        <v>454</v>
      </c>
      <c r="I1065" s="84" t="s">
        <v>1797</v>
      </c>
      <c r="J1065" s="85"/>
      <c r="K1065" s="79">
        <v>6845317.0599999996</v>
      </c>
      <c r="L1065" s="79">
        <v>7279000</v>
      </c>
      <c r="M1065" s="86" t="s">
        <v>12</v>
      </c>
      <c r="N1065" s="84"/>
      <c r="P1065" s="21"/>
    </row>
    <row r="1066" spans="2:16" s="3" customFormat="1" ht="47.25" x14ac:dyDescent="0.25">
      <c r="B1066" s="27">
        <v>3</v>
      </c>
      <c r="C1066" s="27" t="s">
        <v>225</v>
      </c>
      <c r="D1066" s="68">
        <f>IF(F1066="-","-",MAX($D$8:D1065)+1)</f>
        <v>602</v>
      </c>
      <c r="E1066" s="76" t="s">
        <v>1132</v>
      </c>
      <c r="F1066" s="76" t="s">
        <v>1498</v>
      </c>
      <c r="G1066" s="76" t="s">
        <v>1499</v>
      </c>
      <c r="H1066" s="75" t="str">
        <f>IF(I1066="-","-",IF(F1066="-",MAX($F$8:H1065)+1,"-"))</f>
        <v>-</v>
      </c>
      <c r="I1066" s="83" t="s">
        <v>1</v>
      </c>
      <c r="J1066" s="87" t="s">
        <v>1794</v>
      </c>
      <c r="K1066" s="60">
        <v>6932865.1900000004</v>
      </c>
      <c r="L1066" s="60">
        <v>7333000</v>
      </c>
      <c r="M1066" s="60" t="s">
        <v>1</v>
      </c>
      <c r="N1066" s="76" t="s">
        <v>1795</v>
      </c>
      <c r="P1066" s="21"/>
    </row>
    <row r="1067" spans="2:16" s="3" customFormat="1" ht="63" x14ac:dyDescent="0.25">
      <c r="B1067" s="27" t="s">
        <v>1</v>
      </c>
      <c r="C1067" s="27" t="s">
        <v>225</v>
      </c>
      <c r="D1067" s="69" t="str">
        <f>IF(F1067="-","-",MAX($D$8:D1066)+1)</f>
        <v>-</v>
      </c>
      <c r="E1067" s="84" t="s">
        <v>1132</v>
      </c>
      <c r="F1067" s="80" t="s">
        <v>1</v>
      </c>
      <c r="G1067" s="39" t="s">
        <v>1</v>
      </c>
      <c r="H1067" s="65">
        <f>IF(I1067="-","-",IF(F1067="-",MAX($F$8:H1066)+1,"-"))</f>
        <v>455</v>
      </c>
      <c r="I1067" s="84" t="s">
        <v>1798</v>
      </c>
      <c r="J1067" s="85"/>
      <c r="K1067" s="79">
        <v>6932865.1900000004</v>
      </c>
      <c r="L1067" s="79">
        <v>7333000</v>
      </c>
      <c r="M1067" s="86" t="s">
        <v>12</v>
      </c>
      <c r="N1067" s="84"/>
      <c r="P1067" s="21"/>
    </row>
    <row r="1068" spans="2:16" s="3" customFormat="1" ht="47.25" x14ac:dyDescent="0.25">
      <c r="B1068" s="27">
        <v>3</v>
      </c>
      <c r="C1068" s="27" t="s">
        <v>225</v>
      </c>
      <c r="D1068" s="68">
        <f>IF(F1068="-","-",MAX($D$8:D1067)+1)</f>
        <v>603</v>
      </c>
      <c r="E1068" s="76" t="s">
        <v>1132</v>
      </c>
      <c r="F1068" s="76" t="s">
        <v>1500</v>
      </c>
      <c r="G1068" s="76" t="s">
        <v>1501</v>
      </c>
      <c r="H1068" s="75" t="str">
        <f>IF(I1068="-","-",IF(F1068="-",MAX($F$8:H1067)+1,"-"))</f>
        <v>-</v>
      </c>
      <c r="I1068" s="83" t="s">
        <v>1</v>
      </c>
      <c r="J1068" s="87" t="s">
        <v>1794</v>
      </c>
      <c r="K1068" s="60">
        <v>7545702.0800000001</v>
      </c>
      <c r="L1068" s="60">
        <v>7884000</v>
      </c>
      <c r="M1068" s="60" t="s">
        <v>1</v>
      </c>
      <c r="N1068" s="76" t="s">
        <v>1795</v>
      </c>
      <c r="P1068" s="21"/>
    </row>
    <row r="1069" spans="2:16" s="3" customFormat="1" ht="63" x14ac:dyDescent="0.25">
      <c r="B1069" s="27" t="s">
        <v>1</v>
      </c>
      <c r="C1069" s="27" t="s">
        <v>225</v>
      </c>
      <c r="D1069" s="69" t="str">
        <f>IF(F1069="-","-",MAX($D$8:D1068)+1)</f>
        <v>-</v>
      </c>
      <c r="E1069" s="84" t="s">
        <v>1132</v>
      </c>
      <c r="F1069" s="80" t="s">
        <v>1</v>
      </c>
      <c r="G1069" s="39" t="s">
        <v>1</v>
      </c>
      <c r="H1069" s="65">
        <f>IF(I1069="-","-",IF(F1069="-",MAX($F$8:H1068)+1,"-"))</f>
        <v>456</v>
      </c>
      <c r="I1069" s="84" t="s">
        <v>1799</v>
      </c>
      <c r="J1069" s="85"/>
      <c r="K1069" s="79">
        <v>7545702.0800000001</v>
      </c>
      <c r="L1069" s="79">
        <v>7884000</v>
      </c>
      <c r="M1069" s="86" t="s">
        <v>12</v>
      </c>
      <c r="N1069" s="84"/>
      <c r="P1069" s="21"/>
    </row>
    <row r="1070" spans="2:16" s="3" customFormat="1" ht="47.25" x14ac:dyDescent="0.25">
      <c r="B1070" s="27">
        <v>3</v>
      </c>
      <c r="C1070" s="27" t="s">
        <v>225</v>
      </c>
      <c r="D1070" s="68">
        <f>IF(F1070="-","-",MAX($D$8:D1069)+1)</f>
        <v>604</v>
      </c>
      <c r="E1070" s="76" t="s">
        <v>1132</v>
      </c>
      <c r="F1070" s="76" t="s">
        <v>1502</v>
      </c>
      <c r="G1070" s="76" t="s">
        <v>1503</v>
      </c>
      <c r="H1070" s="75" t="str">
        <f>IF(I1070="-","-",IF(F1070="-",MAX($F$8:H1069)+1,"-"))</f>
        <v>-</v>
      </c>
      <c r="I1070" s="83" t="s">
        <v>1</v>
      </c>
      <c r="J1070" s="87" t="s">
        <v>1794</v>
      </c>
      <c r="K1070" s="60">
        <v>5794739.5300000003</v>
      </c>
      <c r="L1070" s="60">
        <v>6276000</v>
      </c>
      <c r="M1070" s="60" t="s">
        <v>1</v>
      </c>
      <c r="N1070" s="76" t="s">
        <v>1795</v>
      </c>
      <c r="P1070" s="21"/>
    </row>
    <row r="1071" spans="2:16" s="3" customFormat="1" ht="63" x14ac:dyDescent="0.25">
      <c r="B1071" s="27" t="s">
        <v>1</v>
      </c>
      <c r="C1071" s="27" t="s">
        <v>225</v>
      </c>
      <c r="D1071" s="69" t="str">
        <f>IF(F1071="-","-",MAX($D$8:D1070)+1)</f>
        <v>-</v>
      </c>
      <c r="E1071" s="84" t="s">
        <v>1132</v>
      </c>
      <c r="F1071" s="80" t="s">
        <v>1</v>
      </c>
      <c r="G1071" s="39" t="s">
        <v>1</v>
      </c>
      <c r="H1071" s="65">
        <f>IF(I1071="-","-",IF(F1071="-",MAX($F$8:H1070)+1,"-"))</f>
        <v>457</v>
      </c>
      <c r="I1071" s="84" t="s">
        <v>1800</v>
      </c>
      <c r="J1071" s="85"/>
      <c r="K1071" s="79">
        <v>5794739.5300000003</v>
      </c>
      <c r="L1071" s="79">
        <v>6276000</v>
      </c>
      <c r="M1071" s="86" t="s">
        <v>12</v>
      </c>
      <c r="N1071" s="84"/>
      <c r="P1071" s="21"/>
    </row>
    <row r="1072" spans="2:16" s="3" customFormat="1" ht="78.75" x14ac:dyDescent="0.25">
      <c r="B1072" s="27">
        <v>5</v>
      </c>
      <c r="C1072" s="27" t="s">
        <v>225</v>
      </c>
      <c r="D1072" s="68">
        <f>IF(F1072="-","-",MAX($D$8:D1071)+1)</f>
        <v>605</v>
      </c>
      <c r="E1072" s="76" t="s">
        <v>1504</v>
      </c>
      <c r="F1072" s="76" t="s">
        <v>1505</v>
      </c>
      <c r="G1072" s="76" t="s">
        <v>1506</v>
      </c>
      <c r="H1072" s="75" t="str">
        <f>IF(I1072="-","-",IF(F1072="-",MAX($F$8:H1071)+1,"-"))</f>
        <v>-</v>
      </c>
      <c r="I1072" s="83" t="s">
        <v>1</v>
      </c>
      <c r="J1072" s="87" t="s">
        <v>1551</v>
      </c>
      <c r="K1072" s="60">
        <v>0</v>
      </c>
      <c r="L1072" s="60">
        <v>375000</v>
      </c>
      <c r="M1072" s="60" t="s">
        <v>1</v>
      </c>
      <c r="N1072" s="76" t="s">
        <v>1801</v>
      </c>
      <c r="P1072" s="21"/>
    </row>
    <row r="1073" spans="1:16" s="3" customFormat="1" ht="31.5" x14ac:dyDescent="0.25">
      <c r="B1073" s="27" t="s">
        <v>1</v>
      </c>
      <c r="C1073" s="27" t="s">
        <v>225</v>
      </c>
      <c r="D1073" s="69" t="str">
        <f>IF(F1073="-","-",MAX($D$8:D1072)+1)</f>
        <v>-</v>
      </c>
      <c r="E1073" s="84" t="s">
        <v>1504</v>
      </c>
      <c r="F1073" s="80" t="s">
        <v>1</v>
      </c>
      <c r="G1073" s="39" t="s">
        <v>1</v>
      </c>
      <c r="H1073" s="65">
        <f>IF(I1073="-","-",IF(F1073="-",MAX($F$8:H1072)+1,"-"))</f>
        <v>458</v>
      </c>
      <c r="I1073" s="84" t="s">
        <v>1841</v>
      </c>
      <c r="J1073" s="85"/>
      <c r="K1073" s="79">
        <v>0</v>
      </c>
      <c r="L1073" s="79">
        <v>375000</v>
      </c>
      <c r="M1073" s="86" t="s">
        <v>12</v>
      </c>
      <c r="N1073" s="84"/>
      <c r="P1073" s="21"/>
    </row>
    <row r="1074" spans="1:16" s="3" customFormat="1" ht="78.75" x14ac:dyDescent="0.25">
      <c r="B1074" s="27">
        <v>5</v>
      </c>
      <c r="C1074" s="27" t="s">
        <v>225</v>
      </c>
      <c r="D1074" s="68">
        <f>IF(F1074="-","-",MAX($D$8:D1073)+1)</f>
        <v>606</v>
      </c>
      <c r="E1074" s="76" t="s">
        <v>1504</v>
      </c>
      <c r="F1074" s="76" t="s">
        <v>1505</v>
      </c>
      <c r="G1074" s="76" t="s">
        <v>1507</v>
      </c>
      <c r="H1074" s="75" t="str">
        <f>IF(I1074="-","-",IF(F1074="-",MAX($F$8:H1073)+1,"-"))</f>
        <v>-</v>
      </c>
      <c r="I1074" s="83" t="s">
        <v>1</v>
      </c>
      <c r="J1074" s="87" t="s">
        <v>1551</v>
      </c>
      <c r="K1074" s="60">
        <v>0</v>
      </c>
      <c r="L1074" s="60">
        <v>384000</v>
      </c>
      <c r="M1074" s="60" t="s">
        <v>1</v>
      </c>
      <c r="N1074" s="76" t="s">
        <v>1802</v>
      </c>
      <c r="P1074" s="21"/>
    </row>
    <row r="1075" spans="1:16" s="3" customFormat="1" ht="31.5" x14ac:dyDescent="0.25">
      <c r="B1075" s="27" t="s">
        <v>1</v>
      </c>
      <c r="C1075" s="27" t="s">
        <v>225</v>
      </c>
      <c r="D1075" s="69" t="str">
        <f>IF(F1075="-","-",MAX($D$8:D1074)+1)</f>
        <v>-</v>
      </c>
      <c r="E1075" s="84" t="s">
        <v>1504</v>
      </c>
      <c r="F1075" s="80" t="s">
        <v>1</v>
      </c>
      <c r="G1075" s="39" t="s">
        <v>1</v>
      </c>
      <c r="H1075" s="65">
        <f>IF(I1075="-","-",IF(F1075="-",MAX($F$8:H1074)+1,"-"))</f>
        <v>459</v>
      </c>
      <c r="I1075" s="84" t="s">
        <v>1842</v>
      </c>
      <c r="J1075" s="85"/>
      <c r="K1075" s="79">
        <v>0</v>
      </c>
      <c r="L1075" s="79">
        <v>384000</v>
      </c>
      <c r="M1075" s="86" t="s">
        <v>12</v>
      </c>
      <c r="N1075" s="84"/>
      <c r="P1075" s="21"/>
    </row>
    <row r="1076" spans="1:16" s="3" customFormat="1" ht="94.5" x14ac:dyDescent="0.25">
      <c r="B1076" s="27">
        <v>5</v>
      </c>
      <c r="C1076" s="27" t="s">
        <v>225</v>
      </c>
      <c r="D1076" s="68">
        <f>IF(F1076="-","-",MAX($D$8:D1075)+1)</f>
        <v>607</v>
      </c>
      <c r="E1076" s="76" t="s">
        <v>1504</v>
      </c>
      <c r="F1076" s="76" t="s">
        <v>1353</v>
      </c>
      <c r="G1076" s="76" t="s">
        <v>1508</v>
      </c>
      <c r="H1076" s="75" t="str">
        <f>IF(I1076="-","-",IF(F1076="-",MAX($F$8:H1075)+1,"-"))</f>
        <v>-</v>
      </c>
      <c r="I1076" s="83" t="s">
        <v>1</v>
      </c>
      <c r="J1076" s="87" t="s">
        <v>1551</v>
      </c>
      <c r="K1076" s="60">
        <v>0</v>
      </c>
      <c r="L1076" s="60">
        <v>532000</v>
      </c>
      <c r="M1076" s="60" t="s">
        <v>1</v>
      </c>
      <c r="N1076" s="76" t="s">
        <v>1803</v>
      </c>
      <c r="P1076" s="21"/>
    </row>
    <row r="1077" spans="1:16" s="3" customFormat="1" ht="31.5" x14ac:dyDescent="0.25">
      <c r="B1077" s="27" t="s">
        <v>1</v>
      </c>
      <c r="C1077" s="27" t="s">
        <v>225</v>
      </c>
      <c r="D1077" s="69" t="str">
        <f>IF(F1077="-","-",MAX($D$8:D1076)+1)</f>
        <v>-</v>
      </c>
      <c r="E1077" s="84" t="s">
        <v>1504</v>
      </c>
      <c r="F1077" s="80" t="s">
        <v>1</v>
      </c>
      <c r="G1077" s="39" t="s">
        <v>1</v>
      </c>
      <c r="H1077" s="65">
        <f>IF(I1077="-","-",IF(F1077="-",MAX($F$8:H1076)+1,"-"))</f>
        <v>460</v>
      </c>
      <c r="I1077" s="84" t="s">
        <v>1804</v>
      </c>
      <c r="J1077" s="85"/>
      <c r="K1077" s="79">
        <v>0</v>
      </c>
      <c r="L1077" s="79">
        <v>532000</v>
      </c>
      <c r="M1077" s="86" t="s">
        <v>12</v>
      </c>
      <c r="N1077" s="84"/>
      <c r="P1077" s="21"/>
    </row>
    <row r="1078" spans="1:16" s="3" customFormat="1" ht="78.75" x14ac:dyDescent="0.25">
      <c r="B1078" s="27">
        <v>5</v>
      </c>
      <c r="C1078" s="27" t="s">
        <v>225</v>
      </c>
      <c r="D1078" s="68">
        <f>IF(F1078="-","-",MAX($D$8:D1077)+1)</f>
        <v>608</v>
      </c>
      <c r="E1078" s="76" t="s">
        <v>1509</v>
      </c>
      <c r="F1078" s="76" t="s">
        <v>1304</v>
      </c>
      <c r="G1078" s="76" t="s">
        <v>1510</v>
      </c>
      <c r="H1078" s="75" t="str">
        <f>IF(I1078="-","-",IF(F1078="-",MAX($F$8:H1077)+1,"-"))</f>
        <v>-</v>
      </c>
      <c r="I1078" s="83" t="s">
        <v>1</v>
      </c>
      <c r="J1078" s="87" t="s">
        <v>1551</v>
      </c>
      <c r="K1078" s="60">
        <v>0</v>
      </c>
      <c r="L1078" s="60">
        <v>547000</v>
      </c>
      <c r="M1078" s="60" t="s">
        <v>1</v>
      </c>
      <c r="N1078" s="76" t="s">
        <v>1805</v>
      </c>
      <c r="P1078" s="21"/>
    </row>
    <row r="1079" spans="1:16" s="3" customFormat="1" ht="31.5" x14ac:dyDescent="0.25">
      <c r="B1079" s="27" t="s">
        <v>1</v>
      </c>
      <c r="C1079" s="27" t="s">
        <v>225</v>
      </c>
      <c r="D1079" s="69" t="str">
        <f>IF(F1079="-","-",MAX($D$8:D1078)+1)</f>
        <v>-</v>
      </c>
      <c r="E1079" s="84" t="s">
        <v>1509</v>
      </c>
      <c r="F1079" s="80" t="s">
        <v>1</v>
      </c>
      <c r="G1079" s="39" t="s">
        <v>1</v>
      </c>
      <c r="H1079" s="65">
        <f>IF(I1079="-","-",IF(F1079="-",MAX($F$8:H1078)+1,"-"))</f>
        <v>461</v>
      </c>
      <c r="I1079" s="84" t="s">
        <v>1806</v>
      </c>
      <c r="J1079" s="85"/>
      <c r="K1079" s="79">
        <v>0</v>
      </c>
      <c r="L1079" s="79">
        <v>547000</v>
      </c>
      <c r="M1079" s="86" t="s">
        <v>12</v>
      </c>
      <c r="N1079" s="84"/>
      <c r="P1079" s="21"/>
    </row>
    <row r="1080" spans="1:16" s="3" customFormat="1" ht="78.75" x14ac:dyDescent="0.25">
      <c r="B1080" s="27">
        <v>5</v>
      </c>
      <c r="C1080" s="27" t="s">
        <v>225</v>
      </c>
      <c r="D1080" s="68">
        <f>IF(F1080="-","-",MAX($D$8:D1079)+1)</f>
        <v>609</v>
      </c>
      <c r="E1080" s="76" t="s">
        <v>1509</v>
      </c>
      <c r="F1080" s="76" t="s">
        <v>1304</v>
      </c>
      <c r="G1080" s="76" t="s">
        <v>1511</v>
      </c>
      <c r="H1080" s="75" t="str">
        <f>IF(I1080="-","-",IF(F1080="-",MAX($F$8:H1079)+1,"-"))</f>
        <v>-</v>
      </c>
      <c r="I1080" s="83" t="s">
        <v>1</v>
      </c>
      <c r="J1080" s="87" t="s">
        <v>1551</v>
      </c>
      <c r="K1080" s="60">
        <v>0</v>
      </c>
      <c r="L1080" s="60">
        <v>611000</v>
      </c>
      <c r="M1080" s="60" t="s">
        <v>1</v>
      </c>
      <c r="N1080" s="76" t="s">
        <v>1807</v>
      </c>
      <c r="P1080" s="21"/>
    </row>
    <row r="1081" spans="1:16" s="3" customFormat="1" ht="31.5" x14ac:dyDescent="0.25">
      <c r="B1081" s="27" t="s">
        <v>1</v>
      </c>
      <c r="C1081" s="27" t="s">
        <v>225</v>
      </c>
      <c r="D1081" s="69" t="str">
        <f>IF(F1081="-","-",MAX($D$8:D1080)+1)</f>
        <v>-</v>
      </c>
      <c r="E1081" s="84" t="s">
        <v>1509</v>
      </c>
      <c r="F1081" s="80" t="s">
        <v>1</v>
      </c>
      <c r="G1081" s="39" t="s">
        <v>1</v>
      </c>
      <c r="H1081" s="65">
        <f>IF(I1081="-","-",IF(F1081="-",MAX($F$8:H1080)+1,"-"))</f>
        <v>462</v>
      </c>
      <c r="I1081" s="84" t="s">
        <v>1808</v>
      </c>
      <c r="J1081" s="85"/>
      <c r="K1081" s="79">
        <v>0</v>
      </c>
      <c r="L1081" s="79">
        <v>611000</v>
      </c>
      <c r="M1081" s="86" t="s">
        <v>12</v>
      </c>
      <c r="N1081" s="84"/>
      <c r="P1081" s="21"/>
    </row>
    <row r="1082" spans="1:16" s="31" customFormat="1" ht="27.75" customHeight="1" x14ac:dyDescent="0.25">
      <c r="A1082" s="3" t="str">
        <f t="shared" ref="A1082" si="13">LEFT(CONCATENATE(IF(RIGHT(F1082,1)=".",LEFT(F1082,LEN(F1082)-1),F1082),". ",G1082),255)</f>
        <v>-. -</v>
      </c>
      <c r="B1082" s="6" t="s">
        <v>1</v>
      </c>
      <c r="C1082" s="31" t="s">
        <v>1</v>
      </c>
      <c r="D1082" s="81" t="s">
        <v>1</v>
      </c>
      <c r="E1082" s="97" t="s">
        <v>226</v>
      </c>
      <c r="F1082" s="22" t="s">
        <v>1</v>
      </c>
      <c r="G1082" s="22" t="s">
        <v>1</v>
      </c>
      <c r="H1082" s="78" t="s">
        <v>1</v>
      </c>
      <c r="I1082" s="22" t="s">
        <v>227</v>
      </c>
      <c r="J1082" s="22"/>
      <c r="K1082" s="62">
        <v>384499709.43000001</v>
      </c>
      <c r="L1082" s="62">
        <v>684210917.72000003</v>
      </c>
      <c r="M1082" s="24" t="s">
        <v>1</v>
      </c>
      <c r="N1082" s="23" t="s">
        <v>227</v>
      </c>
      <c r="P1082" s="6"/>
    </row>
    <row r="1083" spans="1:16" s="3" customFormat="1" x14ac:dyDescent="0.25">
      <c r="A1083" s="2"/>
      <c r="B1083" s="6"/>
      <c r="D1083" s="70"/>
      <c r="E1083" s="20"/>
      <c r="F1083" s="21"/>
      <c r="G1083" s="21"/>
      <c r="H1083" s="58"/>
      <c r="I1083" s="21"/>
      <c r="J1083" s="21"/>
      <c r="K1083" s="52"/>
      <c r="L1083" s="52"/>
      <c r="M1083" s="27"/>
      <c r="N1083" s="53"/>
    </row>
    <row r="1084" spans="1:16" s="3" customFormat="1" ht="27" x14ac:dyDescent="0.25">
      <c r="A1084" s="2"/>
      <c r="B1084" s="6"/>
      <c r="D1084" s="107" t="s">
        <v>222</v>
      </c>
      <c r="E1084" s="107"/>
      <c r="F1084" s="107"/>
      <c r="G1084" s="107"/>
      <c r="H1084" s="107"/>
      <c r="I1084" s="107"/>
      <c r="J1084" s="107"/>
      <c r="K1084" s="107"/>
      <c r="L1084" s="107"/>
      <c r="M1084" s="107"/>
      <c r="N1084" s="107"/>
    </row>
    <row r="1085" spans="1:16" x14ac:dyDescent="0.25">
      <c r="D1085" s="71"/>
      <c r="E1085" s="98"/>
      <c r="F1085" s="33"/>
      <c r="G1085" s="18"/>
      <c r="H1085" s="56"/>
      <c r="I1085" s="18"/>
      <c r="J1085" s="18"/>
      <c r="K1085" s="16"/>
      <c r="L1085" s="16"/>
      <c r="M1085" s="16"/>
      <c r="N1085" s="17"/>
    </row>
    <row r="1086" spans="1:16" ht="22.5" customHeight="1" x14ac:dyDescent="0.25">
      <c r="D1086" s="113" t="s">
        <v>6</v>
      </c>
      <c r="E1086" s="114" t="s">
        <v>2</v>
      </c>
      <c r="F1086" s="110" t="s">
        <v>4</v>
      </c>
      <c r="G1086" s="110" t="s">
        <v>5</v>
      </c>
      <c r="H1086" s="115" t="s">
        <v>7</v>
      </c>
      <c r="I1086" s="110" t="s">
        <v>0</v>
      </c>
      <c r="J1086" s="116" t="s">
        <v>289</v>
      </c>
      <c r="K1086" s="112" t="s">
        <v>278</v>
      </c>
      <c r="L1086" s="112"/>
      <c r="M1086" s="111" t="s">
        <v>223</v>
      </c>
      <c r="N1086" s="110" t="s">
        <v>3</v>
      </c>
    </row>
    <row r="1087" spans="1:16" ht="91.5" customHeight="1" x14ac:dyDescent="0.25">
      <c r="D1087" s="113"/>
      <c r="E1087" s="114"/>
      <c r="F1087" s="110"/>
      <c r="G1087" s="110"/>
      <c r="H1087" s="115"/>
      <c r="I1087" s="110"/>
      <c r="J1087" s="117"/>
      <c r="K1087" s="36" t="s">
        <v>275</v>
      </c>
      <c r="L1087" s="36" t="s">
        <v>276</v>
      </c>
      <c r="M1087" s="111"/>
      <c r="N1087" s="110"/>
    </row>
    <row r="1088" spans="1:16" ht="25.5" customHeight="1" x14ac:dyDescent="0.25">
      <c r="D1088" s="72" t="s">
        <v>1</v>
      </c>
      <c r="E1088" s="99" t="s">
        <v>1</v>
      </c>
      <c r="F1088" s="34" t="s">
        <v>1</v>
      </c>
      <c r="G1088" s="34" t="s">
        <v>1</v>
      </c>
      <c r="H1088" s="57" t="s">
        <v>1</v>
      </c>
      <c r="I1088" s="19" t="s">
        <v>1</v>
      </c>
      <c r="J1088" s="19"/>
      <c r="K1088" s="19" t="s">
        <v>1</v>
      </c>
      <c r="L1088" s="19" t="s">
        <v>1</v>
      </c>
      <c r="M1088" s="19" t="s">
        <v>1</v>
      </c>
      <c r="N1088" s="19" t="s">
        <v>1</v>
      </c>
    </row>
    <row r="1089" spans="4:14" x14ac:dyDescent="0.25">
      <c r="D1089" s="71"/>
      <c r="E1089" s="98"/>
      <c r="F1089" s="33"/>
      <c r="G1089" s="18"/>
      <c r="H1089" s="56"/>
      <c r="I1089" s="18"/>
      <c r="J1089" s="18"/>
      <c r="K1089" s="16"/>
      <c r="L1089" s="16"/>
      <c r="M1089" s="16"/>
      <c r="N1089" s="17"/>
    </row>
    <row r="1090" spans="4:14" ht="27.75" x14ac:dyDescent="0.25">
      <c r="D1090" s="73" t="s">
        <v>279</v>
      </c>
      <c r="E1090" s="100"/>
      <c r="F1090" s="21"/>
      <c r="G1090" s="21"/>
      <c r="H1090" s="58"/>
      <c r="I1090" s="21"/>
      <c r="J1090" s="21"/>
      <c r="K1090" s="20"/>
      <c r="L1090" s="20"/>
      <c r="M1090" s="20"/>
      <c r="N1090" s="20"/>
    </row>
    <row r="1091" spans="4:14" x14ac:dyDescent="0.25">
      <c r="D1091" s="74"/>
      <c r="E1091" s="101"/>
      <c r="F1091" s="35"/>
      <c r="G1091" s="21"/>
      <c r="H1091" s="59"/>
      <c r="I1091" s="21"/>
      <c r="J1091" s="21"/>
      <c r="K1091" s="3"/>
      <c r="L1091" s="3"/>
      <c r="M1091" s="3"/>
      <c r="N1091" s="20"/>
    </row>
  </sheetData>
  <autoFilter ref="A10:P1082"/>
  <mergeCells count="23">
    <mergeCell ref="M9:M10"/>
    <mergeCell ref="N9:N10"/>
    <mergeCell ref="F9:F10"/>
    <mergeCell ref="G9:G10"/>
    <mergeCell ref="H9:H10"/>
    <mergeCell ref="I9:I10"/>
    <mergeCell ref="J9:J10"/>
    <mergeCell ref="D5:N5"/>
    <mergeCell ref="D7:N7"/>
    <mergeCell ref="D1084:N1084"/>
    <mergeCell ref="K9:L9"/>
    <mergeCell ref="I1086:I1087"/>
    <mergeCell ref="M1086:M1087"/>
    <mergeCell ref="N1086:N1087"/>
    <mergeCell ref="K1086:L1086"/>
    <mergeCell ref="D1086:D1087"/>
    <mergeCell ref="E1086:E1087"/>
    <mergeCell ref="F1086:F1087"/>
    <mergeCell ref="G1086:G1087"/>
    <mergeCell ref="H1086:H1087"/>
    <mergeCell ref="J1086:J1087"/>
    <mergeCell ref="D9:D10"/>
    <mergeCell ref="E9:E10"/>
  </mergeCells>
  <pageMargins left="0.70866141732283472" right="0.70866141732283472" top="0.39370078740157483" bottom="0.39370078740157483" header="0.31496062992125984" footer="0.31496062992125984"/>
  <pageSetup paperSize="8" scale="41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Бахшиян Арсен Карэнович</dc:creator>
  <cp:lastModifiedBy>Савельева Анжелика Валерьевна</cp:lastModifiedBy>
  <cp:lastPrinted>2020-11-26T08:02:15Z</cp:lastPrinted>
  <dcterms:created xsi:type="dcterms:W3CDTF">2019-08-19T08:17:22Z</dcterms:created>
  <dcterms:modified xsi:type="dcterms:W3CDTF">2024-03-19T08:59:23Z</dcterms:modified>
</cp:coreProperties>
</file>